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 firstSheet="1" activeTab="4"/>
  </bookViews>
  <sheets>
    <sheet name="JUV" sheetId="1" state="hidden" r:id="rId1"/>
    <sheet name="ALBATROS" sheetId="10" r:id="rId2"/>
    <sheet name="EAGLES" sheetId="9" r:id="rId3"/>
    <sheet name="BIRDIES" sheetId="7" r:id="rId4"/>
    <sheet name="PROMOCIONALES" sheetId="6" r:id="rId5"/>
    <sheet name="5 H Y H.A. Y GGII" sheetId="12" r:id="rId6"/>
    <sheet name="ENTREGA S-HCP" sheetId="14" r:id="rId7"/>
    <sheet name="HORARIOS" sheetId="16" r:id="rId8"/>
    <sheet name="TODOS GROSS" sheetId="15" state="hidden" r:id="rId9"/>
  </sheets>
  <calcPr calcId="125725"/>
</workbook>
</file>

<file path=xl/calcChain.xml><?xml version="1.0" encoding="utf-8"?>
<calcChain xmlns="http://schemas.openxmlformats.org/spreadsheetml/2006/main">
  <c r="F18" i="14"/>
  <c r="F36"/>
  <c r="F42"/>
  <c r="F13" i="7"/>
  <c r="F11"/>
  <c r="F12"/>
  <c r="F21"/>
  <c r="F23"/>
  <c r="F26"/>
  <c r="F19"/>
  <c r="F16"/>
  <c r="F15"/>
  <c r="F25"/>
  <c r="F20"/>
  <c r="F24" i="14"/>
  <c r="F30"/>
  <c r="F27" i="9"/>
  <c r="F25"/>
  <c r="F26"/>
  <c r="F20"/>
  <c r="F24"/>
  <c r="F22"/>
  <c r="F23"/>
  <c r="F21"/>
  <c r="F11"/>
  <c r="F19"/>
  <c r="F16"/>
  <c r="F15"/>
  <c r="F18"/>
  <c r="F14"/>
  <c r="F13"/>
  <c r="F17"/>
  <c r="F12"/>
  <c r="F10"/>
  <c r="F12" i="14"/>
  <c r="F17" i="10" l="1"/>
  <c r="F48" i="14"/>
  <c r="F11" i="6"/>
  <c r="F14"/>
  <c r="F12"/>
  <c r="F13"/>
  <c r="F10"/>
  <c r="F16" i="10"/>
  <c r="F10"/>
  <c r="F12"/>
  <c r="F13"/>
  <c r="F11"/>
  <c r="F14"/>
  <c r="F15"/>
  <c r="D74" i="14" l="1"/>
  <c r="B74"/>
  <c r="A74"/>
  <c r="I50" i="16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8"/>
  <c r="I27"/>
  <c r="I26"/>
  <c r="I24"/>
  <c r="I23"/>
  <c r="I22"/>
  <c r="I21"/>
  <c r="I20"/>
  <c r="I17"/>
  <c r="I16"/>
  <c r="I15"/>
  <c r="I14"/>
  <c r="I13"/>
  <c r="I12"/>
  <c r="I11"/>
  <c r="D73" i="14"/>
  <c r="D72"/>
  <c r="D71"/>
  <c r="D70"/>
  <c r="D69"/>
  <c r="D68"/>
  <c r="D67"/>
  <c r="B67"/>
  <c r="A67"/>
  <c r="A65"/>
  <c r="B73"/>
  <c r="A73"/>
  <c r="B72"/>
  <c r="A72"/>
  <c r="B71"/>
  <c r="A71"/>
  <c r="B70"/>
  <c r="A70"/>
  <c r="B69"/>
  <c r="A69"/>
  <c r="B68"/>
  <c r="A68"/>
  <c r="F35" i="7"/>
  <c r="F36"/>
  <c r="F37"/>
  <c r="F34"/>
  <c r="F33"/>
  <c r="F32"/>
  <c r="F31"/>
  <c r="F14"/>
  <c r="F24"/>
  <c r="F18"/>
  <c r="F27"/>
  <c r="F22"/>
  <c r="F17"/>
  <c r="F10"/>
  <c r="F36" i="9"/>
  <c r="F35"/>
  <c r="F33"/>
  <c r="F34"/>
  <c r="F32"/>
  <c r="F23" i="10"/>
  <c r="F22"/>
  <c r="F21"/>
  <c r="E47" i="14"/>
  <c r="E35"/>
  <c r="D35"/>
  <c r="C35"/>
  <c r="B35"/>
  <c r="A35"/>
  <c r="W13" i="9"/>
  <c r="W12"/>
  <c r="V13"/>
  <c r="V12"/>
  <c r="U13"/>
  <c r="U12"/>
  <c r="J50" i="16" l="1"/>
  <c r="D63" i="14" l="1"/>
  <c r="B63"/>
  <c r="A63"/>
  <c r="D62"/>
  <c r="B62"/>
  <c r="A62"/>
  <c r="D61"/>
  <c r="B61"/>
  <c r="A61"/>
  <c r="D60"/>
  <c r="B60"/>
  <c r="A60"/>
  <c r="D59"/>
  <c r="B59"/>
  <c r="A59"/>
  <c r="D58"/>
  <c r="B58"/>
  <c r="A58"/>
  <c r="D57"/>
  <c r="B57"/>
  <c r="A57"/>
  <c r="D56"/>
  <c r="B56"/>
  <c r="A56"/>
  <c r="D55"/>
  <c r="B55"/>
  <c r="A55"/>
  <c r="D54"/>
  <c r="B54"/>
  <c r="A54"/>
  <c r="D53"/>
  <c r="B53"/>
  <c r="A53"/>
  <c r="E41" l="1"/>
  <c r="D41"/>
  <c r="C41"/>
  <c r="B41"/>
  <c r="A41"/>
  <c r="E40"/>
  <c r="D40"/>
  <c r="C40"/>
  <c r="B40"/>
  <c r="A40"/>
  <c r="A38"/>
  <c r="E34"/>
  <c r="D34"/>
  <c r="C34"/>
  <c r="B34"/>
  <c r="A34"/>
  <c r="A32"/>
  <c r="E29"/>
  <c r="D29"/>
  <c r="C29"/>
  <c r="B29"/>
  <c r="A29"/>
  <c r="E28"/>
  <c r="D28"/>
  <c r="C28"/>
  <c r="B28"/>
  <c r="A28"/>
  <c r="E23"/>
  <c r="D23"/>
  <c r="C23"/>
  <c r="B23"/>
  <c r="A23"/>
  <c r="E22"/>
  <c r="D22"/>
  <c r="C22"/>
  <c r="B22"/>
  <c r="E17"/>
  <c r="D17"/>
  <c r="C17"/>
  <c r="B17"/>
  <c r="A17"/>
  <c r="E16"/>
  <c r="D16"/>
  <c r="C16"/>
  <c r="B16"/>
  <c r="A16"/>
  <c r="A26"/>
  <c r="E11"/>
  <c r="D11"/>
  <c r="C11"/>
  <c r="B11"/>
  <c r="A11"/>
  <c r="E10"/>
  <c r="D10"/>
  <c r="C10"/>
  <c r="B10"/>
  <c r="A1"/>
  <c r="A6" i="6"/>
  <c r="A2"/>
  <c r="A1"/>
  <c r="A6" i="7" l="1"/>
  <c r="A2"/>
  <c r="A1"/>
  <c r="A6" i="9"/>
  <c r="A2"/>
  <c r="A1"/>
  <c r="D52" i="14" l="1"/>
  <c r="B52"/>
  <c r="A52"/>
  <c r="D47" l="1"/>
  <c r="C47"/>
  <c r="B47"/>
  <c r="A47"/>
  <c r="A45"/>
  <c r="A22" l="1"/>
  <c r="A20"/>
  <c r="A14"/>
  <c r="A10"/>
  <c r="A8"/>
  <c r="A6"/>
  <c r="A3"/>
  <c r="A2"/>
  <c r="A1" i="12" l="1"/>
  <c r="A2"/>
  <c r="A6"/>
  <c r="A1" i="10"/>
  <c r="A2"/>
  <c r="A6"/>
</calcChain>
</file>

<file path=xl/sharedStrings.xml><?xml version="1.0" encoding="utf-8"?>
<sst xmlns="http://schemas.openxmlformats.org/spreadsheetml/2006/main" count="566" uniqueCount="162">
  <si>
    <t>JUGADOR</t>
  </si>
  <si>
    <t>H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</si>
  <si>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</si>
  <si>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</si>
  <si>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</si>
  <si>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</si>
  <si>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</si>
  <si>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</si>
  <si>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</si>
  <si>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CON HCP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</si>
  <si>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</si>
  <si>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</si>
  <si>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</si>
  <si>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</si>
  <si>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</si>
  <si>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</si>
  <si>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</si>
  <si>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</si>
  <si>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</si>
  <si>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</si>
  <si>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DOS VUELTAS DE 9 HOYOS MEDAL PLAY</t>
  </si>
  <si>
    <t>ALBATROS - CABALLEROS CLASES 08 - 09 -</t>
  </si>
  <si>
    <t>ALBATROS - DAMAS CLASES 08 - 09 -</t>
  </si>
  <si>
    <t>EAGLES - CABALLEROS CLASES 10 - 11 -</t>
  </si>
  <si>
    <t>EAGLES - DAMAS CLASES 10 - 11 -</t>
  </si>
  <si>
    <t>PROMOCIONALES A HCP.</t>
  </si>
  <si>
    <t>BIRDIES - CABALLEROS CLASES 2012 Y POSTERIORES</t>
  </si>
  <si>
    <t>BIRDIES - DAMAS CLASES 2012 Y POSTERIORES</t>
  </si>
  <si>
    <t>CICCOLA RODRIGO</t>
  </si>
  <si>
    <t>HAUQUI JUAN IGNACIO</t>
  </si>
  <si>
    <t>1° GROSS</t>
  </si>
  <si>
    <t>2° GROSS</t>
  </si>
  <si>
    <t>T</t>
  </si>
  <si>
    <t>Hoyos</t>
  </si>
  <si>
    <t>ULT. 6 H.</t>
  </si>
  <si>
    <t>ULT. 3 H.</t>
  </si>
  <si>
    <t>CLUB SOCIAL Y CAMPO DE PATO</t>
  </si>
  <si>
    <t>GENERAL BALCARCE</t>
  </si>
  <si>
    <t>DOMINGO 05 DE SEPTIEMBRE DE 2021</t>
  </si>
  <si>
    <t>GOLFISTAS INTEGRADOS</t>
  </si>
  <si>
    <t>CLUB  SOCIAL  Y  CAMPO  DE  PATO  GENERAL  BALCARCE</t>
  </si>
  <si>
    <r>
      <t xml:space="preserve">8° FECHA DEL RANKING - MENORES SIN HANDICAP - </t>
    </r>
    <r>
      <rPr>
        <b/>
        <sz val="10"/>
        <color theme="3"/>
        <rFont val="Arial"/>
        <family val="2"/>
      </rPr>
      <t xml:space="preserve"> 9 HOYOS MEDAL PLAY -</t>
    </r>
  </si>
  <si>
    <t>par  damas   y   caballeros  :  35</t>
  </si>
  <si>
    <t xml:space="preserve">HOYO 1 </t>
  </si>
  <si>
    <t>PROMOCIONALES A HCP,</t>
  </si>
  <si>
    <t>CEJAS SANTIAGO</t>
  </si>
  <si>
    <t>MONJE SATHYA ANIL</t>
  </si>
  <si>
    <t>CASANOVA FATIMA</t>
  </si>
  <si>
    <t>STIER RENATA</t>
  </si>
  <si>
    <r>
      <t xml:space="preserve">CATEGORIAS 2008 Y 2009 </t>
    </r>
    <r>
      <rPr>
        <b/>
        <sz val="10"/>
        <color indexed="13"/>
        <rFont val="Arial"/>
        <family val="2"/>
      </rPr>
      <t>- ALBATROS -</t>
    </r>
  </si>
  <si>
    <t>CALEGARIS TIAGO</t>
  </si>
  <si>
    <t>PALENCIA EMILIO</t>
  </si>
  <si>
    <t>RODRIGUEZ LUCIANO</t>
  </si>
  <si>
    <t>MONTES JOAQUIN</t>
  </si>
  <si>
    <t>ROLON ESTANISLAO</t>
  </si>
  <si>
    <t>LANCELOTTI VALENTINO</t>
  </si>
  <si>
    <t>PORTIS SANTIAGO</t>
  </si>
  <si>
    <t>LANDI AGUSTIN</t>
  </si>
  <si>
    <t>DANIEL KATJA</t>
  </si>
  <si>
    <t>DE MARTINO BERNARDITA</t>
  </si>
  <si>
    <t>CACACE ISABELLA</t>
  </si>
  <si>
    <t>MAGGIO ERIKA</t>
  </si>
  <si>
    <t>LARA AGUSTINA</t>
  </si>
  <si>
    <t>CAAMAÑO MORA</t>
  </si>
  <si>
    <t>UBERTO PUCI MARTINA</t>
  </si>
  <si>
    <r>
      <t xml:space="preserve">CATEGORIAS 2010 Y 2011 </t>
    </r>
    <r>
      <rPr>
        <b/>
        <sz val="10"/>
        <color indexed="13"/>
        <rFont val="Arial"/>
        <family val="2"/>
      </rPr>
      <t>- EAGLES -</t>
    </r>
  </si>
  <si>
    <t>GIMENEZ GONZALO</t>
  </si>
  <si>
    <t>ECHEGOYEN JAIME</t>
  </si>
  <si>
    <t>NUÑEZ EZEQUIEL</t>
  </si>
  <si>
    <t>VILLA JUA PEDRO</t>
  </si>
  <si>
    <t>CERESETO FRANCISCO</t>
  </si>
  <si>
    <t>ARRECHEA PEDRO</t>
  </si>
  <si>
    <t>SARASOLA FEDERICO</t>
  </si>
  <si>
    <t>DE MARTINO AGUSTIN</t>
  </si>
  <si>
    <t>DE LA TORRE BENJAMIN</t>
  </si>
  <si>
    <t>CICCOLA SANTINO</t>
  </si>
  <si>
    <t>PARDO LORENZO</t>
  </si>
  <si>
    <t>ULLUA BAUTISTA</t>
  </si>
  <si>
    <t>VIALI MARTIN</t>
  </si>
  <si>
    <t>REYNOSA JOAQUIN</t>
  </si>
  <si>
    <t>CRUZ AUGUSTO</t>
  </si>
  <si>
    <t>JUAREZ GOÑI FRANCISCO QUINTO</t>
  </si>
  <si>
    <t>CASANOVA JUANA</t>
  </si>
  <si>
    <t>TRIGO FELICITAS</t>
  </si>
  <si>
    <t>MA KARTHE MIA</t>
  </si>
  <si>
    <t>PORCEL ALFONSINA</t>
  </si>
  <si>
    <t>BIONDELLI ALLEGRA</t>
  </si>
  <si>
    <t>JENKINS UMA</t>
  </si>
  <si>
    <r>
      <t xml:space="preserve">CATEGORIA 2012 Y POSTERIORES </t>
    </r>
    <r>
      <rPr>
        <b/>
        <sz val="10"/>
        <color indexed="13"/>
        <rFont val="Arial"/>
        <family val="2"/>
      </rPr>
      <t>- BIRDIES -</t>
    </r>
  </si>
  <si>
    <t>PARASUCO AXEL GONZALO</t>
  </si>
  <si>
    <t>PATTI VICENTE</t>
  </si>
  <si>
    <t>CICCOLA FRANCESCO</t>
  </si>
  <si>
    <t>MUNAR FELIX</t>
  </si>
  <si>
    <t>ZUBIZARRETA MATEO</t>
  </si>
  <si>
    <t>JUAREZ BENJAMIN</t>
  </si>
  <si>
    <t>HAUQUI MANUEL</t>
  </si>
  <si>
    <t>FALCON ORESTE</t>
  </si>
  <si>
    <t>FLORES IGNACIO</t>
  </si>
  <si>
    <t>VALLA FELIPE</t>
  </si>
  <si>
    <t>GIMENEZ BENJAMIN</t>
  </si>
  <si>
    <t>LAGOS TOMAS</t>
  </si>
  <si>
    <t>ALVAREZ RAMIRO</t>
  </si>
  <si>
    <t>ETCHEVERRY MORELLO PEDRO</t>
  </si>
  <si>
    <t>POMPONIO VALENTINO</t>
  </si>
  <si>
    <t>MORELLO JUAN</t>
  </si>
  <si>
    <t>MORELLO SANTIAGO</t>
  </si>
  <si>
    <t>RIVAS BAUTISTA</t>
  </si>
  <si>
    <t>LEOFANTI BIANCA EMILIA</t>
  </si>
  <si>
    <t>CEJAS CATALINA</t>
  </si>
  <si>
    <t>PORCEL MARGARITA</t>
  </si>
  <si>
    <t>TRIGO VIOLETA</t>
  </si>
  <si>
    <t>POLITA NUÑEZ LUCIA</t>
  </si>
  <si>
    <t>CANNELLI ESMERALDA</t>
  </si>
  <si>
    <t>MARTIN MILENA</t>
  </si>
  <si>
    <t>PRINCIPIANTES - 5 HOYOS -</t>
  </si>
  <si>
    <t>VOLTERINI TAINA</t>
  </si>
  <si>
    <t>PORCEL RENZO</t>
  </si>
  <si>
    <t>LAMORTE JUAN SEBASTIAN</t>
  </si>
  <si>
    <t>MORELLO BAUTISTA</t>
  </si>
  <si>
    <t>CHOCO HIPOLITO</t>
  </si>
  <si>
    <t>ECHEGOYEN GENARO</t>
  </si>
  <si>
    <t>MA JARTHE FRANCISCO</t>
  </si>
  <si>
    <t>POMPONIO JERONIMO</t>
  </si>
  <si>
    <t>ECHEGOYEN HILARIO</t>
  </si>
  <si>
    <t>MUNAR DANTE</t>
  </si>
  <si>
    <t>VOLTERINI GIANI</t>
  </si>
  <si>
    <t>GUTIERREZ PEDRO</t>
  </si>
  <si>
    <t>ECHEGOYEN CIRILO</t>
  </si>
  <si>
    <t>BIANCO ALEXANDER</t>
  </si>
  <si>
    <t>KEERGAARD LISANDRO</t>
  </si>
  <si>
    <t>RODRIGUEZ VILLEGAS SANTIAGO</t>
  </si>
  <si>
    <t>BORKOWSKI ROMINA</t>
  </si>
  <si>
    <t>LONCAN JAVIER</t>
  </si>
  <si>
    <t>ROLON GREGORIO</t>
  </si>
  <si>
    <t>JESPERSEN PEDRO JOSE</t>
  </si>
  <si>
    <t>RETTA PEDRO JOSE</t>
  </si>
  <si>
    <t>MDPGC</t>
  </si>
  <si>
    <t>CMDP</t>
  </si>
  <si>
    <t>TGC</t>
  </si>
  <si>
    <t>EVTGC</t>
  </si>
  <si>
    <t>ML</t>
  </si>
  <si>
    <t>GCD</t>
  </si>
  <si>
    <t>NGC</t>
  </si>
  <si>
    <t>UBERTO PUCCI MARTINA</t>
  </si>
  <si>
    <t>SPGC</t>
  </si>
  <si>
    <t>VGGC</t>
  </si>
  <si>
    <t>VILLA JUAN PEDRO</t>
  </si>
  <si>
    <t>FALCON PERRETTI ORESTE JONAS</t>
  </si>
  <si>
    <t>ETCHEVERRY PEDRO</t>
  </si>
  <si>
    <t>CG</t>
  </si>
  <si>
    <t>ROLON GOYO</t>
  </si>
  <si>
    <t>KALINOWSKY IVO</t>
  </si>
  <si>
    <r>
      <t xml:space="preserve">CAAMAÑO MORA </t>
    </r>
    <r>
      <rPr>
        <b/>
        <sz val="15"/>
        <color indexed="17"/>
        <rFont val="Arial"/>
        <family val="2"/>
      </rPr>
      <t>(U. 6 H 35)</t>
    </r>
  </si>
  <si>
    <r>
      <t xml:space="preserve">DANIEL KATJA </t>
    </r>
    <r>
      <rPr>
        <b/>
        <sz val="15"/>
        <color indexed="17"/>
        <rFont val="Arial"/>
        <family val="2"/>
      </rPr>
      <t>(U. 6 H 37)</t>
    </r>
  </si>
  <si>
    <r>
      <t xml:space="preserve">PATTI VICENTE </t>
    </r>
    <r>
      <rPr>
        <b/>
        <sz val="15"/>
        <color indexed="17"/>
        <rFont val="Arial"/>
        <family val="2"/>
      </rPr>
      <t>(U 6 H 30)</t>
    </r>
  </si>
  <si>
    <r>
      <t xml:space="preserve">PARASUCO AXEL  </t>
    </r>
    <r>
      <rPr>
        <b/>
        <sz val="15"/>
        <color indexed="17"/>
        <rFont val="Arial"/>
        <family val="2"/>
      </rPr>
      <t>(U 6 H 31)</t>
    </r>
  </si>
  <si>
    <r>
      <t xml:space="preserve">JUAREZ BENJAMIN </t>
    </r>
    <r>
      <rPr>
        <b/>
        <sz val="15"/>
        <color indexed="17"/>
        <rFont val="Arial"/>
        <family val="2"/>
      </rPr>
      <t>(U 6 H 29)</t>
    </r>
  </si>
  <si>
    <r>
      <t xml:space="preserve">ZUBIZARRETA MATEO </t>
    </r>
    <r>
      <rPr>
        <b/>
        <sz val="15"/>
        <color indexed="17"/>
        <rFont val="Arial"/>
        <family val="2"/>
      </rPr>
      <t>(U 6 H 31)</t>
    </r>
  </si>
  <si>
    <t>PARASUCO AXEL</t>
  </si>
  <si>
    <t>VORLENTINI GIANNI</t>
  </si>
  <si>
    <t>VORLENTINI TAINA</t>
  </si>
  <si>
    <t>MA KARTHE FRANCISCO</t>
  </si>
</sst>
</file>

<file path=xl/styles.xml><?xml version="1.0" encoding="utf-8"?>
<styleSheet xmlns="http://schemas.openxmlformats.org/spreadsheetml/2006/main">
  <numFmts count="4">
    <numFmt numFmtId="164" formatCode="dd/mm/yyyy;@"/>
    <numFmt numFmtId="165" formatCode="[$-C0A]General"/>
    <numFmt numFmtId="166" formatCode="0.0"/>
    <numFmt numFmtId="167" formatCode="[$-C0A]dd/mm/yyyy"/>
  </numFmts>
  <fonts count="41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sz val="12"/>
      <color theme="1"/>
      <name val="Arial1"/>
    </font>
    <font>
      <sz val="12"/>
      <color theme="1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theme="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color indexed="13"/>
      <name val="Arial"/>
      <family val="2"/>
    </font>
    <font>
      <b/>
      <sz val="15"/>
      <color rgb="FFFF0000"/>
      <name val="Arial"/>
      <family val="2"/>
    </font>
    <font>
      <b/>
      <sz val="15"/>
      <color indexed="17"/>
      <name val="Arial"/>
      <family val="2"/>
    </font>
    <font>
      <b/>
      <sz val="10"/>
      <color rgb="FFFF000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165" fontId="19" fillId="0" borderId="0"/>
    <xf numFmtId="165" fontId="2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3" xfId="0" applyFont="1" applyBorder="1"/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6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" fillId="0" borderId="17" xfId="0" applyFont="1" applyFill="1" applyBorder="1"/>
    <xf numFmtId="164" fontId="1" fillId="0" borderId="18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6" fontId="16" fillId="0" borderId="0" xfId="0" applyNumberFormat="1" applyFont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6" xfId="0" applyFont="1" applyFill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22" fillId="0" borderId="0" xfId="3" applyFont="1" applyFill="1" applyBorder="1" applyAlignment="1"/>
    <xf numFmtId="167" fontId="23" fillId="0" borderId="0" xfId="3" applyNumberFormat="1" applyFont="1" applyFill="1" applyBorder="1" applyAlignment="1">
      <alignment horizontal="center"/>
    </xf>
    <xf numFmtId="164" fontId="22" fillId="0" borderId="0" xfId="3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/>
    <xf numFmtId="0" fontId="6" fillId="0" borderId="17" xfId="0" applyFont="1" applyFill="1" applyBorder="1"/>
    <xf numFmtId="0" fontId="7" fillId="0" borderId="13" xfId="0" applyFont="1" applyFill="1" applyBorder="1" applyAlignment="1">
      <alignment horizontal="center"/>
    </xf>
    <xf numFmtId="164" fontId="7" fillId="0" borderId="13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5" borderId="9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0" borderId="0" xfId="0" applyFont="1"/>
    <xf numFmtId="0" fontId="26" fillId="0" borderId="2" xfId="0" applyFont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5" fillId="0" borderId="2" xfId="0" applyFont="1" applyBorder="1"/>
    <xf numFmtId="0" fontId="25" fillId="0" borderId="2" xfId="0" applyFont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0" fontId="25" fillId="6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/>
    <xf numFmtId="0" fontId="29" fillId="0" borderId="0" xfId="0" applyFont="1" applyBorder="1" applyAlignment="1">
      <alignment horizontal="center"/>
    </xf>
    <xf numFmtId="0" fontId="33" fillId="0" borderId="0" xfId="0" applyFont="1"/>
    <xf numFmtId="0" fontId="12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vertical="top"/>
    </xf>
    <xf numFmtId="166" fontId="12" fillId="0" borderId="0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Alignment="1">
      <alignment vertical="top"/>
    </xf>
    <xf numFmtId="0" fontId="34" fillId="0" borderId="0" xfId="0" applyFont="1" applyFill="1" applyAlignment="1">
      <alignment horizontal="center" vertical="top"/>
    </xf>
    <xf numFmtId="20" fontId="12" fillId="0" borderId="25" xfId="0" applyNumberFormat="1" applyFont="1" applyFill="1" applyBorder="1" applyAlignment="1">
      <alignment horizontal="center" vertical="top"/>
    </xf>
    <xf numFmtId="0" fontId="12" fillId="0" borderId="26" xfId="0" applyFont="1" applyFill="1" applyBorder="1" applyAlignment="1">
      <alignment vertical="top"/>
    </xf>
    <xf numFmtId="0" fontId="12" fillId="0" borderId="27" xfId="0" applyFont="1" applyFill="1" applyBorder="1" applyAlignment="1">
      <alignment vertical="top"/>
    </xf>
    <xf numFmtId="0" fontId="12" fillId="0" borderId="27" xfId="0" applyFont="1" applyFill="1" applyBorder="1" applyAlignment="1">
      <alignment horizontal="center" vertical="top"/>
    </xf>
    <xf numFmtId="0" fontId="12" fillId="0" borderId="28" xfId="0" applyFont="1" applyFill="1" applyBorder="1" applyAlignment="1">
      <alignment horizontal="center" vertical="top"/>
    </xf>
    <xf numFmtId="0" fontId="29" fillId="0" borderId="0" xfId="0" applyFont="1" applyFill="1" applyAlignment="1">
      <alignment horizontal="center" vertical="top"/>
    </xf>
    <xf numFmtId="0" fontId="12" fillId="0" borderId="3" xfId="0" applyFont="1" applyFill="1" applyBorder="1" applyAlignment="1">
      <alignment vertical="top"/>
    </xf>
    <xf numFmtId="0" fontId="12" fillId="0" borderId="2" xfId="0" applyFont="1" applyFill="1" applyBorder="1" applyAlignment="1">
      <alignment vertical="top"/>
    </xf>
    <xf numFmtId="0" fontId="12" fillId="0" borderId="2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top"/>
    </xf>
    <xf numFmtId="0" fontId="12" fillId="11" borderId="2" xfId="0" applyFont="1" applyFill="1" applyBorder="1" applyAlignment="1">
      <alignment vertical="top"/>
    </xf>
    <xf numFmtId="0" fontId="12" fillId="0" borderId="4" xfId="0" applyFont="1" applyFill="1" applyBorder="1" applyAlignment="1">
      <alignment vertical="top"/>
    </xf>
    <xf numFmtId="0" fontId="12" fillId="0" borderId="30" xfId="0" applyFont="1" applyFill="1" applyBorder="1" applyAlignment="1">
      <alignment vertical="top"/>
    </xf>
    <xf numFmtId="0" fontId="12" fillId="11" borderId="31" xfId="0" applyFont="1" applyFill="1" applyBorder="1" applyAlignment="1">
      <alignment vertical="top"/>
    </xf>
    <xf numFmtId="0" fontId="12" fillId="0" borderId="31" xfId="0" applyFont="1" applyFill="1" applyBorder="1" applyAlignment="1">
      <alignment horizontal="center" vertical="top"/>
    </xf>
    <xf numFmtId="0" fontId="12" fillId="0" borderId="31" xfId="0" applyFont="1" applyFill="1" applyBorder="1" applyAlignment="1">
      <alignment vertical="top"/>
    </xf>
    <xf numFmtId="0" fontId="12" fillId="0" borderId="32" xfId="0" applyFont="1" applyFill="1" applyBorder="1" applyAlignment="1">
      <alignment horizontal="center" vertical="top"/>
    </xf>
    <xf numFmtId="0" fontId="12" fillId="0" borderId="34" xfId="0" applyFont="1" applyFill="1" applyBorder="1" applyAlignment="1">
      <alignment vertical="top"/>
    </xf>
    <xf numFmtId="0" fontId="12" fillId="11" borderId="13" xfId="0" applyFont="1" applyFill="1" applyBorder="1" applyAlignment="1">
      <alignment vertical="top"/>
    </xf>
    <xf numFmtId="0" fontId="12" fillId="0" borderId="13" xfId="0" applyFont="1" applyFill="1" applyBorder="1" applyAlignment="1">
      <alignment horizontal="center" vertical="top"/>
    </xf>
    <xf numFmtId="0" fontId="12" fillId="0" borderId="35" xfId="0" applyFont="1" applyFill="1" applyBorder="1" applyAlignment="1">
      <alignment horizontal="center" vertical="top"/>
    </xf>
    <xf numFmtId="0" fontId="12" fillId="0" borderId="37" xfId="0" applyFont="1" applyFill="1" applyBorder="1" applyAlignment="1">
      <alignment vertical="top"/>
    </xf>
    <xf numFmtId="0" fontId="12" fillId="0" borderId="38" xfId="0" applyFont="1" applyFill="1" applyBorder="1" applyAlignment="1">
      <alignment vertical="top"/>
    </xf>
    <xf numFmtId="0" fontId="12" fillId="0" borderId="38" xfId="0" applyFont="1" applyFill="1" applyBorder="1" applyAlignment="1">
      <alignment horizontal="center" vertical="top"/>
    </xf>
    <xf numFmtId="0" fontId="12" fillId="0" borderId="39" xfId="0" applyFont="1" applyFill="1" applyBorder="1" applyAlignment="1">
      <alignment horizontal="center" vertical="top"/>
    </xf>
    <xf numFmtId="0" fontId="12" fillId="0" borderId="13" xfId="0" applyFont="1" applyFill="1" applyBorder="1" applyAlignment="1">
      <alignment vertical="top"/>
    </xf>
    <xf numFmtId="0" fontId="12" fillId="11" borderId="38" xfId="0" applyFont="1" applyFill="1" applyBorder="1" applyAlignment="1">
      <alignment vertical="top"/>
    </xf>
    <xf numFmtId="0" fontId="12" fillId="0" borderId="38" xfId="0" quotePrefix="1" applyFont="1" applyFill="1" applyBorder="1" applyAlignment="1">
      <alignment horizontal="center" vertical="top"/>
    </xf>
    <xf numFmtId="0" fontId="12" fillId="0" borderId="39" xfId="0" quotePrefix="1" applyFont="1" applyFill="1" applyBorder="1" applyAlignment="1">
      <alignment horizontal="center" vertical="top"/>
    </xf>
    <xf numFmtId="0" fontId="12" fillId="0" borderId="2" xfId="0" quotePrefix="1" applyFont="1" applyFill="1" applyBorder="1" applyAlignment="1">
      <alignment horizontal="center" vertical="top"/>
    </xf>
    <xf numFmtId="0" fontId="12" fillId="0" borderId="4" xfId="0" quotePrefix="1" applyFont="1" applyFill="1" applyBorder="1" applyAlignment="1">
      <alignment horizontal="center" vertical="top"/>
    </xf>
    <xf numFmtId="0" fontId="12" fillId="0" borderId="13" xfId="0" quotePrefix="1" applyFont="1" applyFill="1" applyBorder="1" applyAlignment="1">
      <alignment horizontal="center" vertical="top"/>
    </xf>
    <xf numFmtId="0" fontId="12" fillId="0" borderId="35" xfId="0" quotePrefix="1" applyFont="1" applyFill="1" applyBorder="1" applyAlignment="1">
      <alignment horizontal="center" vertical="top"/>
    </xf>
    <xf numFmtId="20" fontId="12" fillId="0" borderId="42" xfId="0" applyNumberFormat="1" applyFont="1" applyFill="1" applyBorder="1" applyAlignment="1">
      <alignment horizontal="center" vertical="top"/>
    </xf>
    <xf numFmtId="0" fontId="12" fillId="0" borderId="43" xfId="0" applyFont="1" applyFill="1" applyBorder="1" applyAlignment="1">
      <alignment vertical="top"/>
    </xf>
    <xf numFmtId="20" fontId="12" fillId="0" borderId="11" xfId="0" applyNumberFormat="1" applyFont="1" applyFill="1" applyBorder="1" applyAlignment="1">
      <alignment horizontal="center" vertical="center"/>
    </xf>
    <xf numFmtId="20" fontId="12" fillId="0" borderId="18" xfId="0" applyNumberFormat="1" applyFont="1" applyFill="1" applyBorder="1" applyAlignment="1">
      <alignment horizontal="center" vertical="top"/>
    </xf>
    <xf numFmtId="0" fontId="12" fillId="0" borderId="44" xfId="0" applyFont="1" applyFill="1" applyBorder="1" applyAlignment="1">
      <alignment vertical="top"/>
    </xf>
    <xf numFmtId="0" fontId="34" fillId="12" borderId="1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166" fontId="16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16" fillId="0" borderId="0" xfId="0" applyFont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20" fontId="12" fillId="5" borderId="25" xfId="0" applyNumberFormat="1" applyFont="1" applyFill="1" applyBorder="1" applyAlignment="1">
      <alignment horizontal="center" vertical="top"/>
    </xf>
    <xf numFmtId="20" fontId="12" fillId="5" borderId="16" xfId="0" applyNumberFormat="1" applyFont="1" applyFill="1" applyBorder="1" applyAlignment="1">
      <alignment horizontal="center" vertical="top"/>
    </xf>
    <xf numFmtId="0" fontId="36" fillId="5" borderId="16" xfId="0" applyFont="1" applyFill="1" applyBorder="1"/>
    <xf numFmtId="0" fontId="5" fillId="0" borderId="8" xfId="0" quotePrefix="1" applyFont="1" applyFill="1" applyBorder="1" applyAlignment="1">
      <alignment horizontal="center"/>
    </xf>
    <xf numFmtId="0" fontId="7" fillId="0" borderId="11" xfId="0" quotePrefix="1" applyFont="1" applyFill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0" fontId="36" fillId="5" borderId="17" xfId="0" applyFont="1" applyFill="1" applyBorder="1"/>
    <xf numFmtId="0" fontId="5" fillId="0" borderId="23" xfId="0" quotePrefix="1" applyFont="1" applyFill="1" applyBorder="1" applyAlignment="1">
      <alignment horizontal="center"/>
    </xf>
    <xf numFmtId="0" fontId="7" fillId="0" borderId="18" xfId="0" quotePrefix="1" applyFont="1" applyFill="1" applyBorder="1" applyAlignment="1">
      <alignment horizontal="center"/>
    </xf>
    <xf numFmtId="0" fontId="5" fillId="0" borderId="24" xfId="0" quotePrefix="1" applyFont="1" applyFill="1" applyBorder="1" applyAlignment="1">
      <alignment horizontal="center"/>
    </xf>
    <xf numFmtId="20" fontId="12" fillId="5" borderId="29" xfId="0" applyNumberFormat="1" applyFont="1" applyFill="1" applyBorder="1" applyAlignment="1">
      <alignment horizontal="center" vertical="top"/>
    </xf>
    <xf numFmtId="0" fontId="38" fillId="5" borderId="2" xfId="0" applyFont="1" applyFill="1" applyBorder="1" applyAlignment="1">
      <alignment vertical="top"/>
    </xf>
    <xf numFmtId="20" fontId="12" fillId="5" borderId="16" xfId="0" applyNumberFormat="1" applyFont="1" applyFill="1" applyBorder="1" applyAlignment="1">
      <alignment horizontal="center" vertical="center"/>
    </xf>
    <xf numFmtId="20" fontId="12" fillId="5" borderId="17" xfId="0" applyNumberFormat="1" applyFont="1" applyFill="1" applyBorder="1" applyAlignment="1">
      <alignment horizontal="center" vertical="top"/>
    </xf>
    <xf numFmtId="0" fontId="39" fillId="0" borderId="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13" xfId="0" applyFont="1" applyFill="1" applyBorder="1" applyAlignment="1">
      <alignment horizontal="center"/>
    </xf>
    <xf numFmtId="0" fontId="36" fillId="5" borderId="3" xfId="0" applyFont="1" applyFill="1" applyBorder="1"/>
    <xf numFmtId="0" fontId="5" fillId="0" borderId="4" xfId="0" quotePrefix="1" applyFont="1" applyBorder="1" applyAlignment="1">
      <alignment horizontal="center"/>
    </xf>
    <xf numFmtId="0" fontId="36" fillId="5" borderId="34" xfId="0" applyFont="1" applyFill="1" applyBorder="1"/>
    <xf numFmtId="0" fontId="7" fillId="0" borderId="45" xfId="0" applyFont="1" applyBorder="1" applyAlignment="1">
      <alignment horizontal="center"/>
    </xf>
    <xf numFmtId="0" fontId="5" fillId="0" borderId="35" xfId="0" quotePrefix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8" fillId="9" borderId="7" xfId="0" applyFont="1" applyFill="1" applyBorder="1" applyAlignment="1">
      <alignment horizontal="center" vertical="top"/>
    </xf>
    <xf numFmtId="0" fontId="28" fillId="9" borderId="14" xfId="0" applyFont="1" applyFill="1" applyBorder="1" applyAlignment="1">
      <alignment horizontal="center" vertical="top"/>
    </xf>
    <xf numFmtId="0" fontId="28" fillId="9" borderId="9" xfId="0" applyFont="1" applyFill="1" applyBorder="1" applyAlignment="1">
      <alignment horizontal="center" vertical="top"/>
    </xf>
    <xf numFmtId="0" fontId="27" fillId="0" borderId="0" xfId="0" applyFont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4" fillId="10" borderId="7" xfId="0" applyFont="1" applyFill="1" applyBorder="1" applyAlignment="1">
      <alignment horizontal="center" vertical="center"/>
    </xf>
    <xf numFmtId="0" fontId="34" fillId="10" borderId="0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0" fontId="34" fillId="10" borderId="41" xfId="0" applyFont="1" applyFill="1" applyBorder="1" applyAlignment="1">
      <alignment horizontal="center" vertical="center"/>
    </xf>
    <xf numFmtId="0" fontId="34" fillId="10" borderId="14" xfId="0" applyFont="1" applyFill="1" applyBorder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20" fontId="12" fillId="5" borderId="33" xfId="0" applyNumberFormat="1" applyFont="1" applyFill="1" applyBorder="1" applyAlignment="1">
      <alignment horizontal="center" vertical="center"/>
    </xf>
    <xf numFmtId="20" fontId="12" fillId="5" borderId="12" xfId="0" applyNumberFormat="1" applyFont="1" applyFill="1" applyBorder="1" applyAlignment="1">
      <alignment horizontal="center" vertical="center"/>
    </xf>
    <xf numFmtId="20" fontId="12" fillId="0" borderId="29" xfId="0" applyNumberFormat="1" applyFont="1" applyFill="1" applyBorder="1" applyAlignment="1">
      <alignment horizontal="center" vertical="center"/>
    </xf>
    <xf numFmtId="20" fontId="12" fillId="0" borderId="40" xfId="0" applyNumberFormat="1" applyFont="1" applyFill="1" applyBorder="1" applyAlignment="1">
      <alignment horizontal="center" vertic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10" bestFit="1" customWidth="1"/>
    <col min="3" max="3" width="12" style="10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6384" width="11.42578125" style="1"/>
  </cols>
  <sheetData>
    <row r="1" spans="1:8" ht="30.75">
      <c r="A1" s="161" t="s">
        <v>36</v>
      </c>
      <c r="B1" s="161"/>
      <c r="C1" s="161"/>
      <c r="D1" s="161"/>
      <c r="E1" s="161"/>
      <c r="F1" s="161"/>
      <c r="G1" s="161"/>
      <c r="H1" s="161"/>
    </row>
    <row r="2" spans="1:8" ht="23.25">
      <c r="A2" s="165" t="s">
        <v>37</v>
      </c>
      <c r="B2" s="165"/>
      <c r="C2" s="165"/>
      <c r="D2" s="165"/>
      <c r="E2" s="165"/>
      <c r="F2" s="165"/>
      <c r="G2" s="165"/>
      <c r="H2" s="165"/>
    </row>
    <row r="3" spans="1:8" ht="19.5">
      <c r="A3" s="162" t="s">
        <v>5</v>
      </c>
      <c r="B3" s="162"/>
      <c r="C3" s="162"/>
      <c r="D3" s="162"/>
      <c r="E3" s="162"/>
      <c r="F3" s="162"/>
      <c r="G3" s="162"/>
      <c r="H3" s="162"/>
    </row>
    <row r="4" spans="1:8" ht="26.25">
      <c r="A4" s="163" t="s">
        <v>9</v>
      </c>
      <c r="B4" s="163"/>
      <c r="C4" s="163"/>
      <c r="D4" s="163"/>
      <c r="E4" s="163"/>
      <c r="F4" s="163"/>
      <c r="G4" s="163"/>
      <c r="H4" s="163"/>
    </row>
    <row r="5" spans="1:8" ht="19.5">
      <c r="A5" s="164" t="s">
        <v>20</v>
      </c>
      <c r="B5" s="164"/>
      <c r="C5" s="164"/>
      <c r="D5" s="164"/>
      <c r="E5" s="164"/>
      <c r="F5" s="164"/>
      <c r="G5" s="164"/>
      <c r="H5" s="164"/>
    </row>
    <row r="6" spans="1:8" ht="19.5">
      <c r="A6" s="160" t="s">
        <v>38</v>
      </c>
      <c r="B6" s="160"/>
      <c r="C6" s="160"/>
      <c r="D6" s="160"/>
      <c r="E6" s="160"/>
      <c r="F6" s="160"/>
      <c r="G6" s="160"/>
      <c r="H6" s="160"/>
    </row>
    <row r="7" spans="1:8">
      <c r="A7" s="2"/>
    </row>
  </sheetData>
  <sortState ref="A35:H42">
    <sortCondition ref="G35:G42"/>
    <sortCondition ref="F35:F42"/>
    <sortCondition ref="E35:E42"/>
  </sortState>
  <mergeCells count="6">
    <mergeCell ref="A6:H6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0"/>
  <sheetViews>
    <sheetView topLeftCell="A4" zoomScale="70" workbookViewId="0">
      <selection activeCell="A16" sqref="A16:F16"/>
    </sheetView>
  </sheetViews>
  <sheetFormatPr baseColWidth="10" defaultRowHeight="18.75"/>
  <cols>
    <col min="1" max="1" width="38.710937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58" bestFit="1" customWidth="1"/>
    <col min="8" max="8" width="11.42578125" style="16"/>
    <col min="9" max="16384" width="11.42578125" style="1"/>
  </cols>
  <sheetData>
    <row r="1" spans="1:16" ht="30.75">
      <c r="A1" s="161" t="str">
        <f>JUV!A1</f>
        <v>CLUB SOCIAL Y CAMPO DE PATO</v>
      </c>
      <c r="B1" s="161"/>
      <c r="C1" s="161"/>
      <c r="D1" s="161"/>
      <c r="E1" s="161"/>
      <c r="F1" s="161"/>
    </row>
    <row r="2" spans="1:16" ht="23.25">
      <c r="A2" s="165" t="str">
        <f>JUV!A2</f>
        <v>GENERAL BALCARCE</v>
      </c>
      <c r="B2" s="165"/>
      <c r="C2" s="165"/>
      <c r="D2" s="165"/>
      <c r="E2" s="165"/>
      <c r="F2" s="165"/>
    </row>
    <row r="3" spans="1:16" ht="19.5">
      <c r="A3" s="162" t="s">
        <v>5</v>
      </c>
      <c r="B3" s="162"/>
      <c r="C3" s="162"/>
      <c r="D3" s="162"/>
      <c r="E3" s="162"/>
      <c r="F3" s="162"/>
    </row>
    <row r="4" spans="1:16" ht="26.25">
      <c r="A4" s="163" t="s">
        <v>10</v>
      </c>
      <c r="B4" s="163"/>
      <c r="C4" s="163"/>
      <c r="D4" s="163"/>
      <c r="E4" s="163"/>
      <c r="F4" s="163"/>
    </row>
    <row r="5" spans="1:16" ht="19.5">
      <c r="A5" s="164" t="s">
        <v>12</v>
      </c>
      <c r="B5" s="164"/>
      <c r="C5" s="164"/>
      <c r="D5" s="164"/>
      <c r="E5" s="164"/>
      <c r="F5" s="164"/>
    </row>
    <row r="6" spans="1:16" ht="19.5">
      <c r="A6" s="160" t="str">
        <f>JUV!A6</f>
        <v>DOMINGO 05 DE SEPTIEMBRE DE 2021</v>
      </c>
      <c r="B6" s="160"/>
      <c r="C6" s="160"/>
      <c r="D6" s="160"/>
      <c r="E6" s="160"/>
      <c r="F6" s="160"/>
    </row>
    <row r="7" spans="1:16" ht="20.25" thickBot="1">
      <c r="A7" s="9"/>
      <c r="B7" s="9"/>
      <c r="C7" s="9"/>
      <c r="D7" s="9"/>
      <c r="E7" s="9"/>
      <c r="F7" s="9"/>
    </row>
    <row r="8" spans="1:16" ht="20.25" thickBot="1">
      <c r="A8" s="169" t="s">
        <v>21</v>
      </c>
      <c r="B8" s="170"/>
      <c r="C8" s="170"/>
      <c r="D8" s="170"/>
      <c r="E8" s="170"/>
      <c r="F8" s="171"/>
    </row>
    <row r="9" spans="1:16" s="3" customFormat="1" ht="20.25" thickBot="1">
      <c r="A9" s="14" t="s">
        <v>0</v>
      </c>
      <c r="B9" s="44" t="s">
        <v>7</v>
      </c>
      <c r="C9" s="44" t="s">
        <v>18</v>
      </c>
      <c r="D9" s="45" t="s">
        <v>1</v>
      </c>
      <c r="E9" s="4" t="s">
        <v>2</v>
      </c>
      <c r="F9" s="4" t="s">
        <v>3</v>
      </c>
      <c r="G9" s="64"/>
      <c r="H9" s="16"/>
      <c r="K9" s="1"/>
      <c r="L9" s="1"/>
      <c r="M9" s="1"/>
      <c r="N9" s="1"/>
      <c r="O9" s="1"/>
      <c r="P9" s="1"/>
    </row>
    <row r="10" spans="1:16" ht="20.25" thickBot="1">
      <c r="A10" s="43" t="s">
        <v>54</v>
      </c>
      <c r="B10" s="18" t="s">
        <v>136</v>
      </c>
      <c r="C10" s="19">
        <v>39994</v>
      </c>
      <c r="D10" s="46">
        <v>23</v>
      </c>
      <c r="E10" s="135">
        <v>44</v>
      </c>
      <c r="F10" s="47">
        <f t="shared" ref="F10:F17" si="0">(E10-D10)</f>
        <v>21</v>
      </c>
      <c r="G10" s="65" t="s">
        <v>30</v>
      </c>
      <c r="J10" s="36"/>
      <c r="K10" s="36"/>
      <c r="L10" s="36"/>
      <c r="M10" s="36"/>
    </row>
    <row r="11" spans="1:16" ht="20.25" thickBot="1">
      <c r="A11" s="43" t="s">
        <v>57</v>
      </c>
      <c r="B11" s="18" t="s">
        <v>136</v>
      </c>
      <c r="C11" s="19">
        <v>39819</v>
      </c>
      <c r="D11" s="46">
        <v>13</v>
      </c>
      <c r="E11" s="135">
        <v>47</v>
      </c>
      <c r="F11" s="47">
        <f t="shared" si="0"/>
        <v>34</v>
      </c>
      <c r="G11" s="65" t="s">
        <v>31</v>
      </c>
      <c r="J11" s="36"/>
      <c r="K11" s="37"/>
      <c r="L11" s="37"/>
      <c r="M11" s="37"/>
      <c r="N11" s="37"/>
      <c r="O11" s="37"/>
    </row>
    <row r="12" spans="1:16" ht="19.5">
      <c r="A12" s="43" t="s">
        <v>55</v>
      </c>
      <c r="B12" s="18" t="s">
        <v>137</v>
      </c>
      <c r="C12" s="19">
        <v>39762</v>
      </c>
      <c r="D12" s="46">
        <v>0</v>
      </c>
      <c r="E12" s="77">
        <v>50</v>
      </c>
      <c r="F12" s="47">
        <f t="shared" si="0"/>
        <v>50</v>
      </c>
      <c r="G12" s="66"/>
    </row>
    <row r="13" spans="1:16" ht="19.5">
      <c r="A13" s="43" t="s">
        <v>56</v>
      </c>
      <c r="B13" s="18" t="s">
        <v>137</v>
      </c>
      <c r="C13" s="19">
        <v>40175</v>
      </c>
      <c r="D13" s="46">
        <v>0</v>
      </c>
      <c r="E13" s="77">
        <v>51</v>
      </c>
      <c r="F13" s="47">
        <f t="shared" si="0"/>
        <v>51</v>
      </c>
      <c r="G13" s="64"/>
    </row>
    <row r="14" spans="1:16" ht="19.5">
      <c r="A14" s="43" t="s">
        <v>52</v>
      </c>
      <c r="B14" s="18" t="s">
        <v>140</v>
      </c>
      <c r="C14" s="19">
        <v>39777</v>
      </c>
      <c r="D14" s="46">
        <v>0</v>
      </c>
      <c r="E14" s="77">
        <v>55</v>
      </c>
      <c r="F14" s="47">
        <f t="shared" si="0"/>
        <v>55</v>
      </c>
    </row>
    <row r="15" spans="1:16" ht="20.25" thickBot="1">
      <c r="A15" s="43" t="s">
        <v>51</v>
      </c>
      <c r="B15" s="18" t="s">
        <v>139</v>
      </c>
      <c r="C15" s="19">
        <v>39774</v>
      </c>
      <c r="D15" s="46">
        <v>17</v>
      </c>
      <c r="E15" s="77">
        <v>56</v>
      </c>
      <c r="F15" s="47">
        <f t="shared" si="0"/>
        <v>39</v>
      </c>
    </row>
    <row r="16" spans="1:16" ht="20.25" thickBot="1">
      <c r="A16" s="43" t="s">
        <v>53</v>
      </c>
      <c r="B16" s="18" t="s">
        <v>138</v>
      </c>
      <c r="C16" s="19">
        <v>39913</v>
      </c>
      <c r="D16" s="46">
        <v>23</v>
      </c>
      <c r="E16" s="77">
        <v>60</v>
      </c>
      <c r="F16" s="136">
        <f t="shared" si="0"/>
        <v>37</v>
      </c>
      <c r="G16" s="65" t="s">
        <v>15</v>
      </c>
    </row>
    <row r="17" spans="1:8" ht="20.25" thickBot="1">
      <c r="A17" s="59" t="s">
        <v>50</v>
      </c>
      <c r="B17" s="60" t="s">
        <v>140</v>
      </c>
      <c r="C17" s="61">
        <v>40045</v>
      </c>
      <c r="D17" s="62">
        <v>0</v>
      </c>
      <c r="E17" s="78">
        <v>67</v>
      </c>
      <c r="F17" s="63">
        <f t="shared" si="0"/>
        <v>67</v>
      </c>
      <c r="G17" s="64"/>
    </row>
    <row r="18" spans="1:8" ht="19.5" thickBot="1">
      <c r="B18" s="1"/>
      <c r="C18" s="1"/>
      <c r="D18" s="1"/>
      <c r="E18" s="1"/>
      <c r="F18" s="1"/>
      <c r="H18" s="1"/>
    </row>
    <row r="19" spans="1:8" ht="20.25" thickBot="1">
      <c r="A19" s="166" t="s">
        <v>22</v>
      </c>
      <c r="B19" s="167"/>
      <c r="C19" s="167"/>
      <c r="D19" s="167"/>
      <c r="E19" s="167"/>
      <c r="F19" s="168"/>
    </row>
    <row r="20" spans="1:8" ht="20.25" thickBot="1">
      <c r="A20" s="14" t="s">
        <v>4</v>
      </c>
      <c r="B20" s="44" t="s">
        <v>7</v>
      </c>
      <c r="C20" s="44" t="s">
        <v>18</v>
      </c>
      <c r="D20" s="45" t="s">
        <v>1</v>
      </c>
      <c r="E20" s="4" t="s">
        <v>2</v>
      </c>
      <c r="F20" s="4" t="s">
        <v>3</v>
      </c>
    </row>
    <row r="21" spans="1:8" ht="20.25" thickBot="1">
      <c r="A21" s="43" t="s">
        <v>60</v>
      </c>
      <c r="B21" s="18" t="s">
        <v>137</v>
      </c>
      <c r="C21" s="19">
        <v>39869</v>
      </c>
      <c r="D21" s="46">
        <v>0</v>
      </c>
      <c r="E21" s="135">
        <v>57</v>
      </c>
      <c r="F21" s="47">
        <f>(E21-D21)</f>
        <v>57</v>
      </c>
      <c r="G21" s="65" t="s">
        <v>30</v>
      </c>
    </row>
    <row r="22" spans="1:8" ht="20.25" thickBot="1">
      <c r="A22" s="43" t="s">
        <v>152</v>
      </c>
      <c r="B22" s="18" t="s">
        <v>136</v>
      </c>
      <c r="C22" s="19">
        <v>39631</v>
      </c>
      <c r="D22" s="46">
        <v>13</v>
      </c>
      <c r="E22" s="135">
        <v>58</v>
      </c>
      <c r="F22" s="47">
        <f>(E22-D22)</f>
        <v>45</v>
      </c>
      <c r="G22" s="65" t="s">
        <v>31</v>
      </c>
    </row>
    <row r="23" spans="1:8" ht="20.25" thickBot="1">
      <c r="A23" s="43" t="s">
        <v>153</v>
      </c>
      <c r="B23" s="18" t="s">
        <v>142</v>
      </c>
      <c r="C23" s="19">
        <v>39930</v>
      </c>
      <c r="D23" s="46">
        <v>26</v>
      </c>
      <c r="E23" s="77">
        <v>58</v>
      </c>
      <c r="F23" s="136">
        <f>(E23-D23)</f>
        <v>32</v>
      </c>
      <c r="G23" s="65" t="s">
        <v>15</v>
      </c>
    </row>
    <row r="24" spans="1:8" ht="19.5">
      <c r="A24" s="139" t="s">
        <v>59</v>
      </c>
      <c r="B24" s="18" t="s">
        <v>141</v>
      </c>
      <c r="C24" s="19">
        <v>39750</v>
      </c>
      <c r="D24" s="140" t="s">
        <v>8</v>
      </c>
      <c r="E24" s="141" t="s">
        <v>8</v>
      </c>
      <c r="F24" s="142" t="s">
        <v>8</v>
      </c>
    </row>
    <row r="25" spans="1:8" ht="19.5">
      <c r="A25" s="139" t="s">
        <v>62</v>
      </c>
      <c r="B25" s="18" t="s">
        <v>142</v>
      </c>
      <c r="C25" s="19">
        <v>39865</v>
      </c>
      <c r="D25" s="140" t="s">
        <v>8</v>
      </c>
      <c r="E25" s="141" t="s">
        <v>8</v>
      </c>
      <c r="F25" s="142" t="s">
        <v>8</v>
      </c>
    </row>
    <row r="26" spans="1:8" ht="20.25" thickBot="1">
      <c r="A26" s="143" t="s">
        <v>61</v>
      </c>
      <c r="B26" s="60" t="s">
        <v>140</v>
      </c>
      <c r="C26" s="61">
        <v>39580</v>
      </c>
      <c r="D26" s="144" t="s">
        <v>8</v>
      </c>
      <c r="E26" s="145" t="s">
        <v>8</v>
      </c>
      <c r="F26" s="146" t="s">
        <v>8</v>
      </c>
    </row>
    <row r="27" spans="1:8">
      <c r="F27" s="1"/>
    </row>
    <row r="28" spans="1:8">
      <c r="F28" s="1"/>
    </row>
    <row r="29" spans="1:8">
      <c r="F29" s="1"/>
    </row>
    <row r="30" spans="1:8">
      <c r="F30" s="1"/>
    </row>
    <row r="31" spans="1:8">
      <c r="F31" s="1"/>
    </row>
    <row r="32" spans="1:8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</sheetData>
  <sortState ref="A22:E23">
    <sortCondition ref="D22:D23"/>
  </sortState>
  <mergeCells count="8">
    <mergeCell ref="A19:F19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77"/>
  <sheetViews>
    <sheetView zoomScale="70" workbookViewId="0">
      <selection sqref="A1:F1"/>
    </sheetView>
  </sheetViews>
  <sheetFormatPr baseColWidth="10" defaultRowHeight="18.75"/>
  <cols>
    <col min="1" max="1" width="42.7109375" style="1" customWidth="1"/>
    <col min="2" max="2" width="12" style="2" customWidth="1"/>
    <col min="3" max="3" width="16" style="2" bestFit="1" customWidth="1"/>
    <col min="4" max="6" width="6.7109375" style="2" customWidth="1"/>
    <col min="7" max="7" width="11.85546875" style="58" customWidth="1"/>
    <col min="8" max="8" width="11.42578125" style="16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61" t="str">
        <f>JUV!A1</f>
        <v>CLUB SOCIAL Y CAMPO DE PATO</v>
      </c>
      <c r="B1" s="161"/>
      <c r="C1" s="161"/>
      <c r="D1" s="161"/>
      <c r="E1" s="161"/>
      <c r="F1" s="161"/>
    </row>
    <row r="2" spans="1:23" ht="23.25">
      <c r="A2" s="165" t="str">
        <f>JUV!A2</f>
        <v>GENERAL BALCARCE</v>
      </c>
      <c r="B2" s="165"/>
      <c r="C2" s="165"/>
      <c r="D2" s="165"/>
      <c r="E2" s="165"/>
      <c r="F2" s="165"/>
    </row>
    <row r="3" spans="1:23" ht="19.5">
      <c r="A3" s="162" t="s">
        <v>5</v>
      </c>
      <c r="B3" s="162"/>
      <c r="C3" s="162"/>
      <c r="D3" s="162"/>
      <c r="E3" s="162"/>
      <c r="F3" s="162"/>
    </row>
    <row r="4" spans="1:23" ht="26.25">
      <c r="A4" s="163" t="s">
        <v>10</v>
      </c>
      <c r="B4" s="163"/>
      <c r="C4" s="163"/>
      <c r="D4" s="163"/>
      <c r="E4" s="163"/>
      <c r="F4" s="163"/>
    </row>
    <row r="5" spans="1:23" ht="19.5">
      <c r="A5" s="164" t="s">
        <v>12</v>
      </c>
      <c r="B5" s="164"/>
      <c r="C5" s="164"/>
      <c r="D5" s="164"/>
      <c r="E5" s="164"/>
      <c r="F5" s="164"/>
    </row>
    <row r="6" spans="1:23" ht="19.5">
      <c r="A6" s="160" t="str">
        <f>JUV!A6</f>
        <v>DOMINGO 05 DE SEPTIEMBRE DE 2021</v>
      </c>
      <c r="B6" s="160"/>
      <c r="C6" s="160"/>
      <c r="D6" s="160"/>
      <c r="E6" s="160"/>
      <c r="F6" s="160"/>
    </row>
    <row r="7" spans="1:23" ht="20.25" thickBot="1">
      <c r="A7" s="9"/>
      <c r="B7" s="9"/>
      <c r="C7" s="9"/>
      <c r="D7" s="9"/>
      <c r="E7" s="9"/>
      <c r="F7" s="9"/>
    </row>
    <row r="8" spans="1:23" ht="20.25" thickBot="1">
      <c r="A8" s="169" t="s">
        <v>23</v>
      </c>
      <c r="B8" s="170"/>
      <c r="C8" s="170"/>
      <c r="D8" s="170"/>
      <c r="E8" s="170"/>
      <c r="F8" s="171"/>
    </row>
    <row r="9" spans="1:23" s="40" customFormat="1" ht="20.25" thickBot="1">
      <c r="A9" s="14" t="s">
        <v>0</v>
      </c>
      <c r="B9" s="44" t="s">
        <v>7</v>
      </c>
      <c r="C9" s="44" t="s">
        <v>18</v>
      </c>
      <c r="D9" s="45" t="s">
        <v>1</v>
      </c>
      <c r="E9" s="4" t="s">
        <v>2</v>
      </c>
      <c r="F9" s="4" t="s">
        <v>3</v>
      </c>
      <c r="G9" s="64"/>
      <c r="H9" s="16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</row>
    <row r="10" spans="1:23" ht="20.25" thickBot="1">
      <c r="A10" s="43" t="s">
        <v>81</v>
      </c>
      <c r="B10" s="18" t="s">
        <v>138</v>
      </c>
      <c r="C10" s="19">
        <v>40437</v>
      </c>
      <c r="D10" s="46">
        <v>9</v>
      </c>
      <c r="E10" s="135">
        <v>40</v>
      </c>
      <c r="F10" s="47">
        <f t="shared" ref="F10:F27" si="0">(E10-D10)</f>
        <v>31</v>
      </c>
      <c r="G10" s="68" t="s">
        <v>30</v>
      </c>
      <c r="J10" s="69"/>
      <c r="K10" s="172" t="s">
        <v>33</v>
      </c>
      <c r="L10" s="172"/>
      <c r="M10" s="172"/>
      <c r="N10" s="172"/>
      <c r="O10" s="172"/>
      <c r="P10" s="172"/>
      <c r="Q10" s="172"/>
      <c r="R10" s="172"/>
      <c r="S10" s="172"/>
      <c r="T10" s="69"/>
      <c r="U10" s="69"/>
      <c r="V10" s="69"/>
      <c r="W10" s="69"/>
    </row>
    <row r="11" spans="1:23" ht="20.25" thickBot="1">
      <c r="A11" s="43" t="s">
        <v>72</v>
      </c>
      <c r="B11" s="18" t="s">
        <v>141</v>
      </c>
      <c r="C11" s="19">
        <v>40532</v>
      </c>
      <c r="D11" s="46">
        <v>14</v>
      </c>
      <c r="E11" s="135">
        <v>45</v>
      </c>
      <c r="F11" s="47">
        <f t="shared" si="0"/>
        <v>31</v>
      </c>
      <c r="G11" s="65" t="s">
        <v>31</v>
      </c>
      <c r="J11" s="70" t="s">
        <v>0</v>
      </c>
      <c r="K11" s="70">
        <v>1</v>
      </c>
      <c r="L11" s="70">
        <v>2</v>
      </c>
      <c r="M11" s="70">
        <v>3</v>
      </c>
      <c r="N11" s="70">
        <v>4</v>
      </c>
      <c r="O11" s="70">
        <v>5</v>
      </c>
      <c r="P11" s="70">
        <v>6</v>
      </c>
      <c r="Q11" s="70">
        <v>7</v>
      </c>
      <c r="R11" s="70">
        <v>8</v>
      </c>
      <c r="S11" s="70">
        <v>9</v>
      </c>
      <c r="T11" s="71" t="s">
        <v>32</v>
      </c>
      <c r="U11" s="70" t="s">
        <v>2</v>
      </c>
      <c r="V11" s="70" t="s">
        <v>34</v>
      </c>
      <c r="W11" s="70" t="s">
        <v>35</v>
      </c>
    </row>
    <row r="12" spans="1:23" ht="19.5">
      <c r="A12" s="43" t="s">
        <v>80</v>
      </c>
      <c r="B12" s="18" t="s">
        <v>139</v>
      </c>
      <c r="C12" s="19">
        <v>40766</v>
      </c>
      <c r="D12" s="46">
        <v>9</v>
      </c>
      <c r="E12" s="77">
        <v>48</v>
      </c>
      <c r="F12" s="47">
        <f t="shared" si="0"/>
        <v>39</v>
      </c>
      <c r="J12" s="72"/>
      <c r="K12" s="73"/>
      <c r="L12" s="73"/>
      <c r="M12" s="73"/>
      <c r="N12" s="74"/>
      <c r="O12" s="74"/>
      <c r="P12" s="74"/>
      <c r="Q12" s="74"/>
      <c r="R12" s="74"/>
      <c r="S12" s="74"/>
      <c r="T12" s="75"/>
      <c r="U12" s="73">
        <f>T12</f>
        <v>0</v>
      </c>
      <c r="V12" s="74">
        <f>SUM(N12:S12)-D12*0.6</f>
        <v>-5.3999999999999995</v>
      </c>
      <c r="W12" s="73">
        <f>SUM(Q12:S12)-D12*0.3</f>
        <v>-2.6999999999999997</v>
      </c>
    </row>
    <row r="13" spans="1:23" ht="20.25" thickBot="1">
      <c r="A13" s="43" t="s">
        <v>78</v>
      </c>
      <c r="B13" s="18" t="s">
        <v>139</v>
      </c>
      <c r="C13" s="19">
        <v>40430</v>
      </c>
      <c r="D13" s="46">
        <v>6</v>
      </c>
      <c r="E13" s="77">
        <v>51</v>
      </c>
      <c r="F13" s="47">
        <f t="shared" si="0"/>
        <v>45</v>
      </c>
      <c r="J13" s="72"/>
      <c r="K13" s="73"/>
      <c r="L13" s="73"/>
      <c r="M13" s="73"/>
      <c r="N13" s="74"/>
      <c r="O13" s="74"/>
      <c r="P13" s="74"/>
      <c r="Q13" s="74"/>
      <c r="R13" s="74"/>
      <c r="S13" s="74"/>
      <c r="T13" s="75"/>
      <c r="U13" s="73">
        <f>T13</f>
        <v>0</v>
      </c>
      <c r="V13" s="74">
        <f>SUM(N13:S13)-D13*0.6</f>
        <v>-3.5999999999999996</v>
      </c>
      <c r="W13" s="73">
        <f>SUM(Q13:S13)-D13*0.3</f>
        <v>-1.7999999999999998</v>
      </c>
    </row>
    <row r="14" spans="1:23" ht="20.25" thickBot="1">
      <c r="A14" s="43" t="s">
        <v>28</v>
      </c>
      <c r="B14" s="18" t="s">
        <v>140</v>
      </c>
      <c r="C14" s="19">
        <v>40518</v>
      </c>
      <c r="D14" s="46">
        <v>19</v>
      </c>
      <c r="E14" s="77">
        <v>51</v>
      </c>
      <c r="F14" s="136">
        <f t="shared" si="0"/>
        <v>32</v>
      </c>
      <c r="G14" s="65" t="s">
        <v>15</v>
      </c>
    </row>
    <row r="15" spans="1:23" ht="19.5">
      <c r="A15" s="43" t="s">
        <v>76</v>
      </c>
      <c r="B15" s="18" t="s">
        <v>139</v>
      </c>
      <c r="C15" s="19">
        <v>40558</v>
      </c>
      <c r="D15" s="46">
        <v>15</v>
      </c>
      <c r="E15" s="77">
        <v>51</v>
      </c>
      <c r="F15" s="47">
        <f t="shared" si="0"/>
        <v>36</v>
      </c>
      <c r="G15" s="64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</row>
    <row r="16" spans="1:23" ht="19.5">
      <c r="A16" s="43" t="s">
        <v>75</v>
      </c>
      <c r="B16" s="18" t="s">
        <v>140</v>
      </c>
      <c r="C16" s="19">
        <v>40786</v>
      </c>
      <c r="D16" s="46">
        <v>19</v>
      </c>
      <c r="E16" s="77">
        <v>53</v>
      </c>
      <c r="F16" s="47">
        <f t="shared" si="0"/>
        <v>34</v>
      </c>
      <c r="G16" s="64"/>
      <c r="J16"/>
    </row>
    <row r="17" spans="1:10" ht="19.5">
      <c r="A17" s="43" t="s">
        <v>79</v>
      </c>
      <c r="B17" s="18" t="s">
        <v>144</v>
      </c>
      <c r="C17" s="19">
        <v>40522</v>
      </c>
      <c r="D17" s="46">
        <v>15</v>
      </c>
      <c r="E17" s="77">
        <v>55</v>
      </c>
      <c r="F17" s="47">
        <f t="shared" si="0"/>
        <v>40</v>
      </c>
    </row>
    <row r="18" spans="1:10" ht="19.5">
      <c r="A18" s="43" t="s">
        <v>77</v>
      </c>
      <c r="B18" s="18" t="s">
        <v>142</v>
      </c>
      <c r="C18" s="19">
        <v>40451</v>
      </c>
      <c r="D18" s="46">
        <v>14</v>
      </c>
      <c r="E18" s="77">
        <v>55</v>
      </c>
      <c r="F18" s="47">
        <f t="shared" si="0"/>
        <v>41</v>
      </c>
      <c r="G18" s="64"/>
    </row>
    <row r="19" spans="1:10" ht="19.5">
      <c r="A19" s="43" t="s">
        <v>74</v>
      </c>
      <c r="B19" s="18" t="s">
        <v>139</v>
      </c>
      <c r="C19" s="19">
        <v>40304</v>
      </c>
      <c r="D19" s="46">
        <v>17</v>
      </c>
      <c r="E19" s="77">
        <v>56</v>
      </c>
      <c r="F19" s="47">
        <f t="shared" si="0"/>
        <v>39</v>
      </c>
      <c r="G19" s="64"/>
    </row>
    <row r="20" spans="1:10" ht="19.5">
      <c r="A20" s="43" t="s">
        <v>29</v>
      </c>
      <c r="B20" s="18" t="s">
        <v>141</v>
      </c>
      <c r="C20" s="19">
        <v>40373</v>
      </c>
      <c r="D20" s="46">
        <v>20</v>
      </c>
      <c r="E20" s="77">
        <v>57</v>
      </c>
      <c r="F20" s="47">
        <f t="shared" si="0"/>
        <v>37</v>
      </c>
      <c r="G20" s="64"/>
    </row>
    <row r="21" spans="1:10" ht="19.5">
      <c r="A21" s="43" t="s">
        <v>71</v>
      </c>
      <c r="B21" s="18" t="s">
        <v>141</v>
      </c>
      <c r="C21" s="19">
        <v>40460</v>
      </c>
      <c r="D21" s="46">
        <v>20</v>
      </c>
      <c r="E21" s="77">
        <v>65</v>
      </c>
      <c r="F21" s="47">
        <f t="shared" si="0"/>
        <v>45</v>
      </c>
      <c r="G21" s="64"/>
    </row>
    <row r="22" spans="1:10" ht="19.5">
      <c r="A22" s="43" t="s">
        <v>68</v>
      </c>
      <c r="B22" s="18" t="s">
        <v>145</v>
      </c>
      <c r="C22" s="19">
        <v>40469</v>
      </c>
      <c r="D22" s="46">
        <v>20</v>
      </c>
      <c r="E22" s="77">
        <v>65</v>
      </c>
      <c r="F22" s="47">
        <f t="shared" si="0"/>
        <v>45</v>
      </c>
      <c r="G22" s="64"/>
    </row>
    <row r="23" spans="1:10" ht="19.5">
      <c r="A23" s="43" t="s">
        <v>70</v>
      </c>
      <c r="B23" s="18" t="s">
        <v>141</v>
      </c>
      <c r="C23" s="19">
        <v>40428</v>
      </c>
      <c r="D23" s="46">
        <v>20</v>
      </c>
      <c r="E23" s="77">
        <v>72</v>
      </c>
      <c r="F23" s="47">
        <f t="shared" si="0"/>
        <v>52</v>
      </c>
      <c r="G23" s="64"/>
    </row>
    <row r="24" spans="1:10" ht="19.5">
      <c r="A24" s="43" t="s">
        <v>67</v>
      </c>
      <c r="B24" s="18" t="s">
        <v>144</v>
      </c>
      <c r="C24" s="19">
        <v>40283</v>
      </c>
      <c r="D24" s="46">
        <v>18</v>
      </c>
      <c r="E24" s="77">
        <v>72</v>
      </c>
      <c r="F24" s="47">
        <f t="shared" si="0"/>
        <v>54</v>
      </c>
      <c r="G24" s="64"/>
    </row>
    <row r="25" spans="1:10" ht="19.5">
      <c r="A25" s="43" t="s">
        <v>151</v>
      </c>
      <c r="B25" s="18" t="s">
        <v>137</v>
      </c>
      <c r="C25" s="19">
        <v>40634</v>
      </c>
      <c r="D25" s="46">
        <v>0</v>
      </c>
      <c r="E25" s="77">
        <v>74</v>
      </c>
      <c r="F25" s="47">
        <f t="shared" si="0"/>
        <v>74</v>
      </c>
      <c r="G25" s="64"/>
    </row>
    <row r="26" spans="1:10" ht="19.5">
      <c r="A26" s="43" t="s">
        <v>66</v>
      </c>
      <c r="B26" s="18" t="s">
        <v>140</v>
      </c>
      <c r="C26" s="19">
        <v>40422</v>
      </c>
      <c r="D26" s="46">
        <v>0</v>
      </c>
      <c r="E26" s="77">
        <v>77</v>
      </c>
      <c r="F26" s="47">
        <f t="shared" si="0"/>
        <v>77</v>
      </c>
      <c r="G26" s="64"/>
      <c r="J26"/>
    </row>
    <row r="27" spans="1:10" ht="19.5">
      <c r="A27" s="43" t="s">
        <v>146</v>
      </c>
      <c r="B27" s="18" t="s">
        <v>141</v>
      </c>
      <c r="C27" s="19">
        <v>40614</v>
      </c>
      <c r="D27" s="46">
        <v>20</v>
      </c>
      <c r="E27" s="77">
        <v>80</v>
      </c>
      <c r="F27" s="47">
        <f t="shared" si="0"/>
        <v>60</v>
      </c>
      <c r="G27" s="64"/>
      <c r="J27"/>
    </row>
    <row r="28" spans="1:10" ht="20.25" thickBot="1">
      <c r="A28" s="143" t="s">
        <v>73</v>
      </c>
      <c r="B28" s="60" t="s">
        <v>141</v>
      </c>
      <c r="C28" s="61">
        <v>40397</v>
      </c>
      <c r="D28" s="62">
        <v>20</v>
      </c>
      <c r="E28" s="145" t="s">
        <v>8</v>
      </c>
      <c r="F28" s="146" t="s">
        <v>8</v>
      </c>
      <c r="G28" s="64"/>
      <c r="J28"/>
    </row>
    <row r="29" spans="1:10" ht="19.5" thickBot="1">
      <c r="B29" s="1"/>
      <c r="C29" s="1"/>
      <c r="D29" s="1"/>
      <c r="E29" s="1"/>
      <c r="F29" s="1"/>
      <c r="H29" s="1"/>
      <c r="J29"/>
    </row>
    <row r="30" spans="1:10" ht="20.25" thickBot="1">
      <c r="A30" s="166" t="s">
        <v>24</v>
      </c>
      <c r="B30" s="167"/>
      <c r="C30" s="167"/>
      <c r="D30" s="167"/>
      <c r="E30" s="167"/>
      <c r="F30" s="168"/>
      <c r="J30"/>
    </row>
    <row r="31" spans="1:10" ht="20.25" thickBot="1">
      <c r="A31" s="14" t="s">
        <v>0</v>
      </c>
      <c r="B31" s="44" t="s">
        <v>7</v>
      </c>
      <c r="C31" s="44" t="s">
        <v>18</v>
      </c>
      <c r="D31" s="45" t="s">
        <v>1</v>
      </c>
      <c r="E31" s="4" t="s">
        <v>2</v>
      </c>
      <c r="F31" s="4" t="s">
        <v>3</v>
      </c>
      <c r="J31"/>
    </row>
    <row r="32" spans="1:10" ht="20.25" thickBot="1">
      <c r="A32" s="43" t="s">
        <v>87</v>
      </c>
      <c r="B32" s="18" t="s">
        <v>136</v>
      </c>
      <c r="C32" s="19">
        <v>40439</v>
      </c>
      <c r="D32" s="46">
        <v>9</v>
      </c>
      <c r="E32" s="135">
        <v>45</v>
      </c>
      <c r="F32" s="47">
        <f>(E32-D32)</f>
        <v>36</v>
      </c>
      <c r="G32" s="65" t="s">
        <v>30</v>
      </c>
      <c r="J32"/>
    </row>
    <row r="33" spans="1:10" ht="20.25" thickBot="1">
      <c r="A33" s="43" t="s">
        <v>85</v>
      </c>
      <c r="B33" s="18" t="s">
        <v>144</v>
      </c>
      <c r="C33" s="19">
        <v>40415</v>
      </c>
      <c r="D33" s="46">
        <v>24</v>
      </c>
      <c r="E33" s="135">
        <v>56</v>
      </c>
      <c r="F33" s="47">
        <f>(E33-D33)</f>
        <v>32</v>
      </c>
      <c r="G33" s="65" t="s">
        <v>31</v>
      </c>
      <c r="J33"/>
    </row>
    <row r="34" spans="1:10" ht="20.25" thickBot="1">
      <c r="A34" s="43" t="s">
        <v>86</v>
      </c>
      <c r="B34" s="18" t="s">
        <v>144</v>
      </c>
      <c r="C34" s="19">
        <v>40616</v>
      </c>
      <c r="D34" s="46">
        <v>23</v>
      </c>
      <c r="E34" s="77">
        <v>61</v>
      </c>
      <c r="F34" s="136">
        <f>(E34-D34)</f>
        <v>38</v>
      </c>
      <c r="G34" s="65" t="s">
        <v>15</v>
      </c>
    </row>
    <row r="35" spans="1:10" ht="19.5">
      <c r="A35" s="43" t="s">
        <v>83</v>
      </c>
      <c r="B35" s="18" t="s">
        <v>141</v>
      </c>
      <c r="C35" s="19">
        <v>40200</v>
      </c>
      <c r="D35" s="46">
        <v>24</v>
      </c>
      <c r="E35" s="77">
        <v>70</v>
      </c>
      <c r="F35" s="47">
        <f>(E35-D35)</f>
        <v>46</v>
      </c>
      <c r="J35"/>
    </row>
    <row r="36" spans="1:10" ht="19.5">
      <c r="A36" s="43" t="s">
        <v>84</v>
      </c>
      <c r="B36" s="18" t="s">
        <v>142</v>
      </c>
      <c r="C36" s="19">
        <v>40267</v>
      </c>
      <c r="D36" s="46">
        <v>0</v>
      </c>
      <c r="E36" s="77">
        <v>75</v>
      </c>
      <c r="F36" s="47">
        <f>(E36-D36)</f>
        <v>75</v>
      </c>
      <c r="J36"/>
    </row>
    <row r="37" spans="1:10" ht="20.25" thickBot="1">
      <c r="A37" s="143" t="s">
        <v>82</v>
      </c>
      <c r="B37" s="60" t="s">
        <v>137</v>
      </c>
      <c r="C37" s="61">
        <v>40311</v>
      </c>
      <c r="D37" s="144" t="s">
        <v>8</v>
      </c>
      <c r="E37" s="145" t="s">
        <v>8</v>
      </c>
      <c r="F37" s="146" t="s">
        <v>8</v>
      </c>
      <c r="J37"/>
    </row>
    <row r="38" spans="1:10">
      <c r="F38" s="1"/>
      <c r="J38"/>
    </row>
    <row r="39" spans="1:10">
      <c r="F39" s="1"/>
      <c r="J39"/>
    </row>
    <row r="40" spans="1:10">
      <c r="F40" s="1"/>
      <c r="J40"/>
    </row>
    <row r="41" spans="1:10">
      <c r="F41" s="1"/>
      <c r="J41"/>
    </row>
    <row r="42" spans="1:10">
      <c r="F42" s="1"/>
      <c r="J42"/>
    </row>
    <row r="43" spans="1:10">
      <c r="F43" s="1"/>
      <c r="J43"/>
    </row>
    <row r="44" spans="1:10">
      <c r="F44" s="1"/>
      <c r="J44"/>
    </row>
    <row r="45" spans="1:10">
      <c r="F45" s="1"/>
    </row>
    <row r="46" spans="1:10">
      <c r="F46" s="1"/>
    </row>
    <row r="47" spans="1:10">
      <c r="F47" s="1"/>
    </row>
    <row r="48" spans="1:10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  <row r="105" spans="6:6">
      <c r="F105" s="1"/>
    </row>
    <row r="106" spans="6:6">
      <c r="F106" s="1"/>
    </row>
    <row r="107" spans="6:6">
      <c r="F107" s="1"/>
    </row>
    <row r="108" spans="6:6">
      <c r="F108" s="1"/>
    </row>
    <row r="109" spans="6:6">
      <c r="F109" s="1"/>
    </row>
    <row r="110" spans="6:6">
      <c r="F110" s="1"/>
    </row>
    <row r="111" spans="6:6">
      <c r="F111" s="1"/>
    </row>
    <row r="112" spans="6:6">
      <c r="F112" s="1"/>
    </row>
    <row r="113" spans="6:6">
      <c r="F113" s="1"/>
    </row>
    <row r="114" spans="6:6">
      <c r="F114" s="1"/>
    </row>
    <row r="115" spans="6:6">
      <c r="F115" s="1"/>
    </row>
    <row r="116" spans="6:6">
      <c r="F116" s="1"/>
    </row>
    <row r="117" spans="6:6">
      <c r="F117" s="1"/>
    </row>
    <row r="118" spans="6:6">
      <c r="F118" s="1"/>
    </row>
    <row r="119" spans="6:6">
      <c r="F119" s="1"/>
    </row>
    <row r="120" spans="6:6">
      <c r="F120" s="1"/>
    </row>
    <row r="121" spans="6:6">
      <c r="F121" s="1"/>
    </row>
    <row r="122" spans="6:6">
      <c r="F122" s="1"/>
    </row>
    <row r="123" spans="6:6">
      <c r="F123" s="1"/>
    </row>
    <row r="124" spans="6:6">
      <c r="F124" s="1"/>
    </row>
    <row r="125" spans="6:6">
      <c r="F125" s="1"/>
    </row>
    <row r="126" spans="6:6">
      <c r="F126" s="1"/>
    </row>
    <row r="127" spans="6:6">
      <c r="F127" s="1"/>
    </row>
    <row r="128" spans="6:6">
      <c r="F128" s="1"/>
    </row>
    <row r="129" spans="6:6">
      <c r="F129" s="1"/>
    </row>
    <row r="130" spans="6:6">
      <c r="F130" s="1"/>
    </row>
    <row r="131" spans="6:6">
      <c r="F131" s="1"/>
    </row>
    <row r="132" spans="6:6">
      <c r="F132" s="1"/>
    </row>
    <row r="133" spans="6:6">
      <c r="F133" s="1"/>
    </row>
    <row r="134" spans="6:6">
      <c r="F134" s="1"/>
    </row>
    <row r="135" spans="6:6">
      <c r="F135" s="1"/>
    </row>
    <row r="136" spans="6:6">
      <c r="F136" s="1"/>
    </row>
    <row r="137" spans="6:6">
      <c r="F137" s="1"/>
    </row>
    <row r="138" spans="6:6">
      <c r="F138" s="1"/>
    </row>
    <row r="139" spans="6:6">
      <c r="F139" s="1"/>
    </row>
    <row r="140" spans="6:6">
      <c r="F140" s="1"/>
    </row>
    <row r="141" spans="6:6">
      <c r="F141" s="1"/>
    </row>
    <row r="142" spans="6:6">
      <c r="F142" s="1"/>
    </row>
    <row r="143" spans="6:6">
      <c r="F143" s="1"/>
    </row>
    <row r="144" spans="6:6">
      <c r="F144" s="1"/>
    </row>
    <row r="145" spans="6:6">
      <c r="F145" s="1"/>
    </row>
    <row r="146" spans="6:6">
      <c r="F146" s="1"/>
    </row>
    <row r="147" spans="6:6">
      <c r="F147" s="1"/>
    </row>
    <row r="148" spans="6:6">
      <c r="F148" s="1"/>
    </row>
    <row r="149" spans="6:6">
      <c r="F149" s="1"/>
    </row>
    <row r="150" spans="6:6">
      <c r="F150" s="1"/>
    </row>
    <row r="151" spans="6:6">
      <c r="F151" s="1"/>
    </row>
    <row r="152" spans="6:6">
      <c r="F152" s="1"/>
    </row>
    <row r="153" spans="6:6">
      <c r="F153" s="1"/>
    </row>
    <row r="154" spans="6:6">
      <c r="F154" s="1"/>
    </row>
    <row r="155" spans="6:6">
      <c r="F155" s="1"/>
    </row>
    <row r="156" spans="6:6">
      <c r="F156" s="1"/>
    </row>
    <row r="157" spans="6:6">
      <c r="F157" s="1"/>
    </row>
    <row r="158" spans="6:6">
      <c r="F158" s="1"/>
    </row>
    <row r="159" spans="6:6">
      <c r="F159" s="1"/>
    </row>
    <row r="160" spans="6:6">
      <c r="F160" s="1"/>
    </row>
    <row r="161" spans="6:6">
      <c r="F161" s="1"/>
    </row>
    <row r="162" spans="6:6">
      <c r="F162" s="1"/>
    </row>
    <row r="163" spans="6:6">
      <c r="F163" s="1"/>
    </row>
    <row r="164" spans="6:6">
      <c r="F164" s="1"/>
    </row>
    <row r="165" spans="6:6">
      <c r="F165" s="1"/>
    </row>
    <row r="166" spans="6:6">
      <c r="F166" s="1"/>
    </row>
    <row r="167" spans="6:6">
      <c r="F167" s="1"/>
    </row>
    <row r="168" spans="6:6">
      <c r="F168" s="1"/>
    </row>
    <row r="169" spans="6:6">
      <c r="F169" s="1"/>
    </row>
    <row r="170" spans="6:6">
      <c r="F170" s="1"/>
    </row>
    <row r="171" spans="6:6">
      <c r="F171" s="1"/>
    </row>
    <row r="172" spans="6:6">
      <c r="F172" s="1"/>
    </row>
    <row r="173" spans="6:6">
      <c r="F173" s="1"/>
    </row>
    <row r="174" spans="6:6">
      <c r="F174" s="1"/>
    </row>
    <row r="175" spans="6:6">
      <c r="F175" s="1"/>
    </row>
    <row r="176" spans="6:6">
      <c r="F176" s="1"/>
    </row>
    <row r="177" spans="6:6">
      <c r="F177" s="1"/>
    </row>
  </sheetData>
  <sortState ref="A32:F37">
    <sortCondition ref="E32:E37"/>
  </sortState>
  <mergeCells count="9">
    <mergeCell ref="K10:S10"/>
    <mergeCell ref="A30:F30"/>
    <mergeCell ref="A1:F1"/>
    <mergeCell ref="A2:F2"/>
    <mergeCell ref="A3:F3"/>
    <mergeCell ref="A4:F4"/>
    <mergeCell ref="A5:F5"/>
    <mergeCell ref="A6:F6"/>
    <mergeCell ref="A8:F8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4"/>
  <sheetViews>
    <sheetView zoomScale="70" workbookViewId="0">
      <selection sqref="A1:F1"/>
    </sheetView>
  </sheetViews>
  <sheetFormatPr baseColWidth="10" defaultRowHeight="18.75"/>
  <cols>
    <col min="1" max="1" width="44.7109375" style="1" customWidth="1"/>
    <col min="2" max="2" width="9.42578125" style="66" customWidth="1"/>
    <col min="3" max="3" width="16" style="2" bestFit="1" customWidth="1"/>
    <col min="4" max="6" width="6.7109375" style="2" customWidth="1"/>
    <col min="7" max="7" width="12.42578125" style="1" bestFit="1" customWidth="1"/>
    <col min="8" max="16384" width="11.42578125" style="1"/>
  </cols>
  <sheetData>
    <row r="1" spans="1:7" ht="30.75">
      <c r="A1" s="161" t="str">
        <f>JUV!A1</f>
        <v>CLUB SOCIAL Y CAMPO DE PATO</v>
      </c>
      <c r="B1" s="161"/>
      <c r="C1" s="161"/>
      <c r="D1" s="161"/>
      <c r="E1" s="161"/>
      <c r="F1" s="161"/>
    </row>
    <row r="2" spans="1:7" ht="23.25">
      <c r="A2" s="165" t="str">
        <f>JUV!A2</f>
        <v>GENERAL BALCARCE</v>
      </c>
      <c r="B2" s="165"/>
      <c r="C2" s="165"/>
      <c r="D2" s="165"/>
      <c r="E2" s="165"/>
      <c r="F2" s="165"/>
    </row>
    <row r="3" spans="1:7" ht="19.5">
      <c r="A3" s="162" t="s">
        <v>5</v>
      </c>
      <c r="B3" s="162"/>
      <c r="C3" s="162"/>
      <c r="D3" s="162"/>
      <c r="E3" s="162"/>
      <c r="F3" s="162"/>
    </row>
    <row r="4" spans="1:7" ht="26.25">
      <c r="A4" s="163" t="s">
        <v>10</v>
      </c>
      <c r="B4" s="163"/>
      <c r="C4" s="163"/>
      <c r="D4" s="163"/>
      <c r="E4" s="163"/>
      <c r="F4" s="163"/>
    </row>
    <row r="5" spans="1:7" ht="19.5">
      <c r="A5" s="164" t="s">
        <v>12</v>
      </c>
      <c r="B5" s="164"/>
      <c r="C5" s="164"/>
      <c r="D5" s="164"/>
      <c r="E5" s="164"/>
      <c r="F5" s="164"/>
    </row>
    <row r="6" spans="1:7" ht="19.5">
      <c r="A6" s="160" t="str">
        <f>JUV!A6</f>
        <v>DOMINGO 05 DE SEPTIEMBRE DE 2021</v>
      </c>
      <c r="B6" s="160"/>
      <c r="C6" s="160"/>
      <c r="D6" s="160"/>
      <c r="E6" s="160"/>
      <c r="F6" s="160"/>
    </row>
    <row r="7" spans="1:7" ht="20.25" thickBot="1">
      <c r="A7" s="9"/>
      <c r="B7" s="151"/>
      <c r="C7" s="9"/>
      <c r="D7" s="9"/>
      <c r="E7" s="9"/>
      <c r="F7" s="9"/>
    </row>
    <row r="8" spans="1:7" ht="20.25" thickBot="1">
      <c r="A8" s="169" t="s">
        <v>26</v>
      </c>
      <c r="B8" s="170"/>
      <c r="C8" s="170"/>
      <c r="D8" s="170"/>
      <c r="E8" s="170"/>
      <c r="F8" s="171"/>
    </row>
    <row r="9" spans="1:7" s="40" customFormat="1" ht="20.25" thickBot="1">
      <c r="A9" s="14" t="s">
        <v>0</v>
      </c>
      <c r="B9" s="152" t="s">
        <v>7</v>
      </c>
      <c r="C9" s="44" t="s">
        <v>18</v>
      </c>
      <c r="D9" s="45" t="s">
        <v>1</v>
      </c>
      <c r="E9" s="4" t="s">
        <v>2</v>
      </c>
      <c r="F9" s="4" t="s">
        <v>3</v>
      </c>
    </row>
    <row r="10" spans="1:7" ht="20.25" thickBot="1">
      <c r="A10" s="43" t="s">
        <v>91</v>
      </c>
      <c r="B10" s="153" t="s">
        <v>140</v>
      </c>
      <c r="C10" s="19">
        <v>41277</v>
      </c>
      <c r="D10" s="46">
        <v>3</v>
      </c>
      <c r="E10" s="135">
        <v>37</v>
      </c>
      <c r="F10" s="47">
        <f t="shared" ref="F10:F27" si="0">(E10-D10)</f>
        <v>34</v>
      </c>
      <c r="G10" s="65" t="s">
        <v>30</v>
      </c>
    </row>
    <row r="11" spans="1:7" ht="20.25" thickBot="1">
      <c r="A11" s="43" t="s">
        <v>156</v>
      </c>
      <c r="B11" s="153" t="s">
        <v>138</v>
      </c>
      <c r="C11" s="19">
        <v>41730</v>
      </c>
      <c r="D11" s="46">
        <v>0</v>
      </c>
      <c r="E11" s="135">
        <v>47</v>
      </c>
      <c r="F11" s="47">
        <f t="shared" si="0"/>
        <v>47</v>
      </c>
      <c r="G11" s="68" t="s">
        <v>31</v>
      </c>
    </row>
    <row r="12" spans="1:7" ht="20.25" thickBot="1">
      <c r="A12" s="43" t="s">
        <v>154</v>
      </c>
      <c r="B12" s="153" t="s">
        <v>144</v>
      </c>
      <c r="C12" s="19">
        <v>41123</v>
      </c>
      <c r="D12" s="46">
        <v>9</v>
      </c>
      <c r="E12" s="77">
        <v>47</v>
      </c>
      <c r="F12" s="47">
        <f t="shared" si="0"/>
        <v>38</v>
      </c>
    </row>
    <row r="13" spans="1:7" ht="20.25" thickBot="1">
      <c r="A13" s="43" t="s">
        <v>155</v>
      </c>
      <c r="B13" s="153" t="s">
        <v>139</v>
      </c>
      <c r="C13" s="19">
        <v>41137</v>
      </c>
      <c r="D13" s="46">
        <v>18</v>
      </c>
      <c r="E13" s="77">
        <v>47</v>
      </c>
      <c r="F13" s="47">
        <f t="shared" si="0"/>
        <v>29</v>
      </c>
      <c r="G13" s="65" t="s">
        <v>15</v>
      </c>
    </row>
    <row r="14" spans="1:7" ht="19.5">
      <c r="A14" s="43" t="s">
        <v>157</v>
      </c>
      <c r="B14" s="153" t="s">
        <v>138</v>
      </c>
      <c r="C14" s="19">
        <v>41012</v>
      </c>
      <c r="D14" s="46">
        <v>17</v>
      </c>
      <c r="E14" s="77">
        <v>47</v>
      </c>
      <c r="F14" s="47">
        <f t="shared" si="0"/>
        <v>30</v>
      </c>
    </row>
    <row r="15" spans="1:7" ht="19.5">
      <c r="A15" s="43" t="s">
        <v>95</v>
      </c>
      <c r="B15" s="153" t="s">
        <v>141</v>
      </c>
      <c r="C15" s="19">
        <v>41174</v>
      </c>
      <c r="D15" s="46">
        <v>19</v>
      </c>
      <c r="E15" s="77">
        <v>52</v>
      </c>
      <c r="F15" s="47">
        <f t="shared" si="0"/>
        <v>33</v>
      </c>
      <c r="G15" s="53"/>
    </row>
    <row r="16" spans="1:7" ht="19.5">
      <c r="A16" s="43" t="s">
        <v>100</v>
      </c>
      <c r="B16" s="153" t="s">
        <v>138</v>
      </c>
      <c r="C16" s="19">
        <v>41031</v>
      </c>
      <c r="D16" s="46">
        <v>0</v>
      </c>
      <c r="E16" s="77">
        <v>52</v>
      </c>
      <c r="F16" s="47">
        <f t="shared" si="0"/>
        <v>52</v>
      </c>
      <c r="G16" s="79"/>
    </row>
    <row r="17" spans="1:7" ht="19.5">
      <c r="A17" s="43" t="s">
        <v>106</v>
      </c>
      <c r="B17" s="153" t="s">
        <v>137</v>
      </c>
      <c r="C17" s="19">
        <v>41775</v>
      </c>
      <c r="D17" s="46">
        <v>0</v>
      </c>
      <c r="E17" s="77">
        <v>55</v>
      </c>
      <c r="F17" s="47">
        <f t="shared" si="0"/>
        <v>55</v>
      </c>
      <c r="G17" s="79"/>
    </row>
    <row r="18" spans="1:7" ht="19.5">
      <c r="A18" s="43" t="s">
        <v>101</v>
      </c>
      <c r="B18" s="153" t="s">
        <v>145</v>
      </c>
      <c r="C18" s="19">
        <v>41068</v>
      </c>
      <c r="D18" s="46">
        <v>19</v>
      </c>
      <c r="E18" s="77">
        <v>57</v>
      </c>
      <c r="F18" s="47">
        <f t="shared" si="0"/>
        <v>38</v>
      </c>
      <c r="G18" s="79"/>
    </row>
    <row r="19" spans="1:7" ht="19.5">
      <c r="A19" s="43" t="s">
        <v>99</v>
      </c>
      <c r="B19" s="153" t="s">
        <v>140</v>
      </c>
      <c r="C19" s="19">
        <v>41197</v>
      </c>
      <c r="D19" s="46">
        <v>0</v>
      </c>
      <c r="E19" s="77">
        <v>58</v>
      </c>
      <c r="F19" s="47">
        <f t="shared" si="0"/>
        <v>58</v>
      </c>
      <c r="G19" s="79"/>
    </row>
    <row r="20" spans="1:7" ht="19.5">
      <c r="A20" s="43" t="s">
        <v>97</v>
      </c>
      <c r="B20" s="153" t="s">
        <v>140</v>
      </c>
      <c r="C20" s="19">
        <v>41409</v>
      </c>
      <c r="D20" s="46">
        <v>0</v>
      </c>
      <c r="E20" s="77">
        <v>60</v>
      </c>
      <c r="F20" s="47">
        <f t="shared" si="0"/>
        <v>60</v>
      </c>
      <c r="G20" s="79"/>
    </row>
    <row r="21" spans="1:7" ht="19.5">
      <c r="A21" s="43" t="s">
        <v>148</v>
      </c>
      <c r="B21" s="153" t="s">
        <v>141</v>
      </c>
      <c r="C21" s="19">
        <v>41016</v>
      </c>
      <c r="D21" s="46">
        <v>19</v>
      </c>
      <c r="E21" s="77">
        <v>61</v>
      </c>
      <c r="F21" s="47">
        <f t="shared" si="0"/>
        <v>42</v>
      </c>
      <c r="G21" s="79"/>
    </row>
    <row r="22" spans="1:7" ht="19.5">
      <c r="A22" s="43" t="s">
        <v>104</v>
      </c>
      <c r="B22" s="153" t="s">
        <v>141</v>
      </c>
      <c r="C22" s="19">
        <v>41428</v>
      </c>
      <c r="D22" s="46">
        <v>19</v>
      </c>
      <c r="E22" s="77">
        <v>61</v>
      </c>
      <c r="F22" s="47">
        <f t="shared" si="0"/>
        <v>42</v>
      </c>
      <c r="G22" s="16"/>
    </row>
    <row r="23" spans="1:7" ht="19.5">
      <c r="A23" s="43" t="s">
        <v>103</v>
      </c>
      <c r="B23" s="153" t="s">
        <v>137</v>
      </c>
      <c r="C23" s="19">
        <v>40951</v>
      </c>
      <c r="D23" s="46">
        <v>0</v>
      </c>
      <c r="E23" s="77">
        <v>64</v>
      </c>
      <c r="F23" s="47">
        <f t="shared" si="0"/>
        <v>64</v>
      </c>
      <c r="G23" s="53"/>
    </row>
    <row r="24" spans="1:7" ht="19.5">
      <c r="A24" s="43" t="s">
        <v>92</v>
      </c>
      <c r="B24" s="153" t="s">
        <v>138</v>
      </c>
      <c r="C24" s="19">
        <v>41184</v>
      </c>
      <c r="D24" s="46">
        <v>19</v>
      </c>
      <c r="E24" s="77">
        <v>65</v>
      </c>
      <c r="F24" s="47">
        <f t="shared" si="0"/>
        <v>46</v>
      </c>
      <c r="G24" s="53"/>
    </row>
    <row r="25" spans="1:7" ht="19.5">
      <c r="A25" s="43" t="s">
        <v>147</v>
      </c>
      <c r="B25" s="153" t="s">
        <v>142</v>
      </c>
      <c r="C25" s="19">
        <v>40954</v>
      </c>
      <c r="D25" s="46">
        <v>19</v>
      </c>
      <c r="E25" s="77">
        <v>69</v>
      </c>
      <c r="F25" s="47">
        <f t="shared" si="0"/>
        <v>50</v>
      </c>
      <c r="G25" s="40"/>
    </row>
    <row r="26" spans="1:7" ht="19.5">
      <c r="A26" s="43" t="s">
        <v>98</v>
      </c>
      <c r="B26" s="153" t="s">
        <v>138</v>
      </c>
      <c r="C26" s="19">
        <v>41025</v>
      </c>
      <c r="D26" s="46">
        <v>0</v>
      </c>
      <c r="E26" s="77">
        <v>69</v>
      </c>
      <c r="F26" s="47">
        <f t="shared" si="0"/>
        <v>69</v>
      </c>
      <c r="G26" s="40"/>
    </row>
    <row r="27" spans="1:7" ht="20.25" thickBot="1">
      <c r="A27" s="59" t="s">
        <v>105</v>
      </c>
      <c r="B27" s="154" t="s">
        <v>141</v>
      </c>
      <c r="C27" s="61">
        <v>41201</v>
      </c>
      <c r="D27" s="62">
        <v>19</v>
      </c>
      <c r="E27" s="78">
        <v>76</v>
      </c>
      <c r="F27" s="63">
        <f t="shared" si="0"/>
        <v>57</v>
      </c>
      <c r="G27" s="40"/>
    </row>
    <row r="28" spans="1:7" ht="19.5" thickBot="1">
      <c r="A28" s="54"/>
      <c r="B28" s="55"/>
      <c r="C28" s="56"/>
      <c r="D28" s="57"/>
      <c r="E28" s="1"/>
      <c r="F28" s="1"/>
    </row>
    <row r="29" spans="1:7" ht="20.25" thickBot="1">
      <c r="A29" s="166" t="s">
        <v>27</v>
      </c>
      <c r="B29" s="167"/>
      <c r="C29" s="167"/>
      <c r="D29" s="167"/>
      <c r="E29" s="167"/>
      <c r="F29" s="168"/>
    </row>
    <row r="30" spans="1:7" ht="20.25" thickBot="1">
      <c r="A30" s="14" t="s">
        <v>0</v>
      </c>
      <c r="B30" s="152" t="s">
        <v>7</v>
      </c>
      <c r="C30" s="44" t="s">
        <v>18</v>
      </c>
      <c r="D30" s="45" t="s">
        <v>1</v>
      </c>
      <c r="E30" s="4" t="s">
        <v>2</v>
      </c>
      <c r="F30" s="4" t="s">
        <v>3</v>
      </c>
    </row>
    <row r="31" spans="1:7" ht="20.25" thickBot="1">
      <c r="A31" s="43" t="s">
        <v>113</v>
      </c>
      <c r="B31" s="153" t="s">
        <v>137</v>
      </c>
      <c r="C31" s="19">
        <v>40984</v>
      </c>
      <c r="D31" s="46">
        <v>0</v>
      </c>
      <c r="E31" s="135">
        <v>56</v>
      </c>
      <c r="F31" s="47">
        <f t="shared" ref="F31:F37" si="1">(E31-D31)</f>
        <v>56</v>
      </c>
      <c r="G31" s="65" t="s">
        <v>30</v>
      </c>
    </row>
    <row r="32" spans="1:7" ht="20.25" thickBot="1">
      <c r="A32" s="43" t="s">
        <v>109</v>
      </c>
      <c r="B32" s="153" t="s">
        <v>144</v>
      </c>
      <c r="C32" s="19">
        <v>41055</v>
      </c>
      <c r="D32" s="46">
        <v>22</v>
      </c>
      <c r="E32" s="135">
        <v>59</v>
      </c>
      <c r="F32" s="47">
        <f t="shared" si="1"/>
        <v>37</v>
      </c>
      <c r="G32" s="65" t="s">
        <v>31</v>
      </c>
    </row>
    <row r="33" spans="1:7" ht="20.25" thickBot="1">
      <c r="A33" s="43" t="s">
        <v>108</v>
      </c>
      <c r="B33" s="153" t="s">
        <v>136</v>
      </c>
      <c r="C33" s="19">
        <v>41129</v>
      </c>
      <c r="D33" s="46">
        <v>20</v>
      </c>
      <c r="E33" s="77">
        <v>62</v>
      </c>
      <c r="F33" s="47">
        <f t="shared" si="1"/>
        <v>42</v>
      </c>
    </row>
    <row r="34" spans="1:7" ht="20.25" thickBot="1">
      <c r="A34" s="43" t="s">
        <v>107</v>
      </c>
      <c r="B34" s="153" t="s">
        <v>144</v>
      </c>
      <c r="C34" s="19">
        <v>41423</v>
      </c>
      <c r="D34" s="46">
        <v>22</v>
      </c>
      <c r="E34" s="77">
        <v>63</v>
      </c>
      <c r="F34" s="47">
        <f t="shared" si="1"/>
        <v>41</v>
      </c>
      <c r="G34" s="68" t="s">
        <v>15</v>
      </c>
    </row>
    <row r="35" spans="1:7" ht="19.5">
      <c r="A35" s="43" t="s">
        <v>112</v>
      </c>
      <c r="B35" s="153" t="s">
        <v>142</v>
      </c>
      <c r="C35" s="19">
        <v>41885</v>
      </c>
      <c r="D35" s="46">
        <v>0</v>
      </c>
      <c r="E35" s="77">
        <v>67</v>
      </c>
      <c r="F35" s="47">
        <f t="shared" si="1"/>
        <v>67</v>
      </c>
    </row>
    <row r="36" spans="1:7" ht="19.5">
      <c r="A36" s="43" t="s">
        <v>110</v>
      </c>
      <c r="B36" s="153" t="s">
        <v>141</v>
      </c>
      <c r="C36" s="19">
        <v>41369</v>
      </c>
      <c r="D36" s="46">
        <v>22</v>
      </c>
      <c r="E36" s="77">
        <v>74</v>
      </c>
      <c r="F36" s="47">
        <f t="shared" si="1"/>
        <v>52</v>
      </c>
    </row>
    <row r="37" spans="1:7" ht="20.25" thickBot="1">
      <c r="A37" s="59" t="s">
        <v>111</v>
      </c>
      <c r="B37" s="154" t="s">
        <v>144</v>
      </c>
      <c r="C37" s="61">
        <v>41073</v>
      </c>
      <c r="D37" s="62">
        <v>22</v>
      </c>
      <c r="E37" s="78">
        <v>77</v>
      </c>
      <c r="F37" s="63">
        <f t="shared" si="1"/>
        <v>55</v>
      </c>
      <c r="G37" s="16"/>
    </row>
    <row r="38" spans="1:7">
      <c r="F38" s="1"/>
    </row>
    <row r="39" spans="1:7">
      <c r="F39" s="1"/>
    </row>
    <row r="40" spans="1:7">
      <c r="F40" s="1"/>
    </row>
    <row r="41" spans="1:7">
      <c r="F41" s="1"/>
    </row>
    <row r="42" spans="1:7">
      <c r="F42" s="1"/>
    </row>
    <row r="43" spans="1:7">
      <c r="F43" s="1"/>
    </row>
    <row r="44" spans="1:7">
      <c r="F44" s="1"/>
    </row>
    <row r="45" spans="1:7">
      <c r="F45" s="1"/>
    </row>
    <row r="46" spans="1:7">
      <c r="F46" s="1"/>
    </row>
    <row r="47" spans="1:7">
      <c r="F47" s="1"/>
    </row>
    <row r="48" spans="1:7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  <row r="70" spans="6:6">
      <c r="F70" s="1"/>
    </row>
    <row r="71" spans="6:6">
      <c r="F71" s="1"/>
    </row>
    <row r="72" spans="6:6">
      <c r="F72" s="1"/>
    </row>
    <row r="73" spans="6:6">
      <c r="F73" s="1"/>
    </row>
    <row r="74" spans="6:6">
      <c r="F74" s="1"/>
    </row>
    <row r="75" spans="6:6">
      <c r="F75" s="1"/>
    </row>
    <row r="76" spans="6:6">
      <c r="F76" s="1"/>
    </row>
    <row r="77" spans="6:6">
      <c r="F77" s="1"/>
    </row>
    <row r="78" spans="6:6">
      <c r="F78" s="1"/>
    </row>
    <row r="79" spans="6:6">
      <c r="F79" s="1"/>
    </row>
    <row r="80" spans="6:6">
      <c r="F80" s="1"/>
    </row>
    <row r="81" spans="6:6">
      <c r="F81" s="1"/>
    </row>
    <row r="82" spans="6:6">
      <c r="F82" s="1"/>
    </row>
    <row r="83" spans="6:6">
      <c r="F83" s="1"/>
    </row>
    <row r="84" spans="6:6">
      <c r="F84" s="1"/>
    </row>
    <row r="85" spans="6:6">
      <c r="F85" s="1"/>
    </row>
    <row r="86" spans="6:6">
      <c r="F86" s="1"/>
    </row>
    <row r="87" spans="6:6">
      <c r="F87" s="1"/>
    </row>
    <row r="88" spans="6:6">
      <c r="F88" s="1"/>
    </row>
    <row r="89" spans="6:6">
      <c r="F89" s="1"/>
    </row>
    <row r="90" spans="6:6">
      <c r="F90" s="1"/>
    </row>
    <row r="91" spans="6:6">
      <c r="F91" s="1"/>
    </row>
    <row r="92" spans="6:6">
      <c r="F92" s="1"/>
    </row>
    <row r="93" spans="6:6">
      <c r="F93" s="1"/>
    </row>
    <row r="94" spans="6:6">
      <c r="F94" s="1"/>
    </row>
    <row r="95" spans="6:6">
      <c r="F95" s="1"/>
    </row>
    <row r="96" spans="6:6">
      <c r="F96" s="1"/>
    </row>
    <row r="97" spans="6:6">
      <c r="F97" s="1"/>
    </row>
    <row r="98" spans="6:6">
      <c r="F98" s="1"/>
    </row>
    <row r="99" spans="6:6">
      <c r="F99" s="1"/>
    </row>
    <row r="100" spans="6:6">
      <c r="F100" s="1"/>
    </row>
    <row r="101" spans="6:6">
      <c r="F101" s="1"/>
    </row>
    <row r="102" spans="6:6">
      <c r="F102" s="1"/>
    </row>
    <row r="103" spans="6:6">
      <c r="F103" s="1"/>
    </row>
    <row r="104" spans="6:6">
      <c r="F104" s="1"/>
    </row>
  </sheetData>
  <sortState ref="A31:F37">
    <sortCondition ref="E31:E37"/>
  </sortState>
  <mergeCells count="8">
    <mergeCell ref="A6:F6"/>
    <mergeCell ref="A8:F8"/>
    <mergeCell ref="A29:F29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9"/>
  <sheetViews>
    <sheetView tabSelected="1" zoomScale="70" workbookViewId="0">
      <selection activeCell="D11" sqref="D1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bestFit="1" customWidth="1"/>
    <col min="8" max="8" width="11.42578125" style="16"/>
    <col min="9" max="16384" width="11.42578125" style="1"/>
  </cols>
  <sheetData>
    <row r="1" spans="1:16" ht="30.75">
      <c r="A1" s="161" t="str">
        <f>JUV!A1</f>
        <v>CLUB SOCIAL Y CAMPO DE PATO</v>
      </c>
      <c r="B1" s="161"/>
      <c r="C1" s="161"/>
      <c r="D1" s="161"/>
      <c r="E1" s="161"/>
      <c r="F1" s="161"/>
    </row>
    <row r="2" spans="1:16" ht="23.25">
      <c r="A2" s="165" t="str">
        <f>JUV!A2</f>
        <v>GENERAL BALCARCE</v>
      </c>
      <c r="B2" s="165"/>
      <c r="C2" s="165"/>
      <c r="D2" s="165"/>
      <c r="E2" s="165"/>
      <c r="F2" s="165"/>
    </row>
    <row r="3" spans="1:16" ht="19.5">
      <c r="A3" s="162" t="s">
        <v>5</v>
      </c>
      <c r="B3" s="162"/>
      <c r="C3" s="162"/>
      <c r="D3" s="162"/>
      <c r="E3" s="162"/>
      <c r="F3" s="162"/>
    </row>
    <row r="4" spans="1:16" ht="26.25">
      <c r="A4" s="163" t="s">
        <v>10</v>
      </c>
      <c r="B4" s="163"/>
      <c r="C4" s="163"/>
      <c r="D4" s="163"/>
      <c r="E4" s="163"/>
      <c r="F4" s="163"/>
    </row>
    <row r="5" spans="1:16" ht="19.5">
      <c r="A5" s="164" t="s">
        <v>12</v>
      </c>
      <c r="B5" s="164"/>
      <c r="C5" s="164"/>
      <c r="D5" s="164"/>
      <c r="E5" s="164"/>
      <c r="F5" s="164"/>
    </row>
    <row r="6" spans="1:16" ht="19.5">
      <c r="A6" s="160" t="str">
        <f>JUV!A6</f>
        <v>DOMINGO 05 DE SEPTIEMBRE DE 2021</v>
      </c>
      <c r="B6" s="160"/>
      <c r="C6" s="160"/>
      <c r="D6" s="160"/>
      <c r="E6" s="160"/>
      <c r="F6" s="160"/>
    </row>
    <row r="7" spans="1:16" ht="20.25" thickBot="1">
      <c r="A7" s="9"/>
      <c r="B7" s="9"/>
      <c r="C7" s="9"/>
      <c r="D7" s="9"/>
      <c r="E7" s="9"/>
      <c r="F7" s="9"/>
    </row>
    <row r="8" spans="1:16" ht="20.25" thickBot="1">
      <c r="A8" s="169" t="s">
        <v>25</v>
      </c>
      <c r="B8" s="170"/>
      <c r="C8" s="170"/>
      <c r="D8" s="170"/>
      <c r="E8" s="170"/>
      <c r="F8" s="171"/>
    </row>
    <row r="9" spans="1:16" s="40" customFormat="1" ht="20.25" thickBot="1">
      <c r="A9" s="14" t="s">
        <v>0</v>
      </c>
      <c r="B9" s="44" t="s">
        <v>7</v>
      </c>
      <c r="C9" s="44" t="s">
        <v>18</v>
      </c>
      <c r="D9" s="45" t="s">
        <v>1</v>
      </c>
      <c r="E9" s="4" t="s">
        <v>2</v>
      </c>
      <c r="F9" s="4" t="s">
        <v>3</v>
      </c>
      <c r="H9" s="16"/>
      <c r="K9" s="1"/>
      <c r="L9" s="1"/>
      <c r="M9" s="1"/>
      <c r="N9" s="1"/>
      <c r="O9" s="1"/>
      <c r="P9" s="1"/>
    </row>
    <row r="10" spans="1:16" ht="20.25" thickBot="1">
      <c r="A10" s="43" t="s">
        <v>45</v>
      </c>
      <c r="B10" s="18" t="s">
        <v>136</v>
      </c>
      <c r="C10" s="19">
        <v>38896</v>
      </c>
      <c r="D10" s="46">
        <v>23</v>
      </c>
      <c r="E10" s="135">
        <v>55</v>
      </c>
      <c r="F10" s="47">
        <f>(E10-D10)</f>
        <v>32</v>
      </c>
      <c r="G10" s="65" t="s">
        <v>30</v>
      </c>
      <c r="J10" s="40"/>
      <c r="K10" s="40"/>
      <c r="L10" s="40"/>
      <c r="M10" s="40"/>
    </row>
    <row r="11" spans="1:16" ht="19.5">
      <c r="A11" s="43" t="s">
        <v>143</v>
      </c>
      <c r="B11" s="18" t="s">
        <v>137</v>
      </c>
      <c r="C11" s="19">
        <v>39152</v>
      </c>
      <c r="D11" s="46">
        <v>0</v>
      </c>
      <c r="E11" s="77">
        <v>62</v>
      </c>
      <c r="F11" s="47">
        <f>(E11-D11)</f>
        <v>62</v>
      </c>
      <c r="J11" s="40"/>
      <c r="K11" s="40"/>
      <c r="L11" s="40"/>
      <c r="M11" s="40"/>
      <c r="N11" s="40"/>
      <c r="O11" s="40"/>
    </row>
    <row r="12" spans="1:16" ht="19.5">
      <c r="A12" s="43" t="s">
        <v>47</v>
      </c>
      <c r="B12" s="18" t="s">
        <v>137</v>
      </c>
      <c r="C12" s="19">
        <v>39244</v>
      </c>
      <c r="D12" s="46">
        <v>0</v>
      </c>
      <c r="E12" s="77">
        <v>66</v>
      </c>
      <c r="F12" s="47">
        <f>(E12-D12)</f>
        <v>66</v>
      </c>
      <c r="G12" s="16"/>
    </row>
    <row r="13" spans="1:16" ht="20.25" thickBot="1">
      <c r="A13" s="43" t="s">
        <v>46</v>
      </c>
      <c r="B13" s="18" t="s">
        <v>144</v>
      </c>
      <c r="C13" s="19">
        <v>38216</v>
      </c>
      <c r="D13" s="46">
        <v>0</v>
      </c>
      <c r="E13" s="77">
        <v>67</v>
      </c>
      <c r="F13" s="47">
        <f>(E13-D13)</f>
        <v>67</v>
      </c>
      <c r="G13" s="40"/>
    </row>
    <row r="14" spans="1:16" ht="20.25" thickBot="1">
      <c r="A14" s="59" t="s">
        <v>48</v>
      </c>
      <c r="B14" s="60" t="s">
        <v>144</v>
      </c>
      <c r="C14" s="61">
        <v>39425</v>
      </c>
      <c r="D14" s="62">
        <v>23</v>
      </c>
      <c r="E14" s="78">
        <v>67</v>
      </c>
      <c r="F14" s="134">
        <f>(E14-D14)</f>
        <v>44</v>
      </c>
      <c r="G14" s="65" t="s">
        <v>15</v>
      </c>
    </row>
    <row r="15" spans="1:16">
      <c r="F15" s="1"/>
    </row>
    <row r="16" spans="1:1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  <row r="26" spans="6:6">
      <c r="F26" s="1"/>
    </row>
    <row r="27" spans="6:6">
      <c r="F27" s="1"/>
    </row>
    <row r="28" spans="6:6">
      <c r="F28" s="1"/>
    </row>
    <row r="29" spans="6:6">
      <c r="F29" s="1"/>
    </row>
    <row r="30" spans="6:6">
      <c r="F30" s="1"/>
    </row>
    <row r="31" spans="6:6">
      <c r="F31" s="1"/>
    </row>
    <row r="32" spans="6:6">
      <c r="F32" s="1"/>
    </row>
    <row r="33" spans="6:6">
      <c r="F33" s="1"/>
    </row>
    <row r="34" spans="6:6">
      <c r="F34" s="1"/>
    </row>
    <row r="35" spans="6:6">
      <c r="F35" s="1"/>
    </row>
    <row r="36" spans="6:6">
      <c r="F36" s="1"/>
    </row>
    <row r="37" spans="6:6">
      <c r="F37" s="1"/>
    </row>
    <row r="38" spans="6:6">
      <c r="F38" s="1"/>
    </row>
    <row r="39" spans="6:6">
      <c r="F39" s="1"/>
    </row>
    <row r="40" spans="6:6">
      <c r="F40" s="1"/>
    </row>
    <row r="41" spans="6:6">
      <c r="F41" s="1"/>
    </row>
    <row r="42" spans="6:6">
      <c r="F42" s="1"/>
    </row>
    <row r="43" spans="6:6">
      <c r="F43" s="1"/>
    </row>
    <row r="44" spans="6:6">
      <c r="F44" s="1"/>
    </row>
    <row r="45" spans="6:6">
      <c r="F45" s="1"/>
    </row>
    <row r="46" spans="6:6">
      <c r="F46" s="1"/>
    </row>
    <row r="47" spans="6:6">
      <c r="F47" s="1"/>
    </row>
    <row r="48" spans="6:6">
      <c r="F48" s="1"/>
    </row>
    <row r="49" spans="6:6">
      <c r="F49" s="1"/>
    </row>
    <row r="50" spans="6:6">
      <c r="F50" s="1"/>
    </row>
    <row r="51" spans="6:6">
      <c r="F51" s="1"/>
    </row>
    <row r="52" spans="6:6">
      <c r="F52" s="1"/>
    </row>
    <row r="53" spans="6:6">
      <c r="F53" s="1"/>
    </row>
    <row r="54" spans="6:6">
      <c r="F54" s="1"/>
    </row>
    <row r="55" spans="6:6">
      <c r="F55" s="1"/>
    </row>
    <row r="56" spans="6:6">
      <c r="F56" s="1"/>
    </row>
    <row r="57" spans="6:6">
      <c r="F57" s="1"/>
    </row>
    <row r="58" spans="6:6">
      <c r="F58" s="1"/>
    </row>
    <row r="59" spans="6:6">
      <c r="F59" s="1"/>
    </row>
    <row r="60" spans="6:6">
      <c r="F60" s="1"/>
    </row>
    <row r="61" spans="6:6">
      <c r="F61" s="1"/>
    </row>
    <row r="62" spans="6:6">
      <c r="F62" s="1"/>
    </row>
    <row r="63" spans="6:6">
      <c r="F63" s="1"/>
    </row>
    <row r="64" spans="6:6">
      <c r="F64" s="1"/>
    </row>
    <row r="65" spans="6:6">
      <c r="F65" s="1"/>
    </row>
    <row r="66" spans="6:6">
      <c r="F66" s="1"/>
    </row>
    <row r="67" spans="6:6">
      <c r="F67" s="1"/>
    </row>
    <row r="68" spans="6:6">
      <c r="F68" s="1"/>
    </row>
    <row r="69" spans="6:6">
      <c r="F69" s="1"/>
    </row>
  </sheetData>
  <sortState ref="A10:F14">
    <sortCondition ref="E10:E14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3"/>
  <sheetViews>
    <sheetView zoomScale="70" workbookViewId="0">
      <selection sqref="A1:C1"/>
    </sheetView>
  </sheetViews>
  <sheetFormatPr baseColWidth="10" defaultRowHeight="18.75"/>
  <cols>
    <col min="1" max="1" width="59.42578125" style="1" customWidth="1"/>
    <col min="2" max="2" width="13.28515625" style="2" bestFit="1" customWidth="1"/>
    <col min="3" max="3" width="11.42578125" style="1" customWidth="1"/>
    <col min="4" max="4" width="4.28515625" style="1" bestFit="1" customWidth="1"/>
    <col min="5" max="16384" width="11.42578125" style="1"/>
  </cols>
  <sheetData>
    <row r="1" spans="1:4" ht="30.75">
      <c r="A1" s="161" t="str">
        <f>JUV!A1</f>
        <v>CLUB SOCIAL Y CAMPO DE PATO</v>
      </c>
      <c r="B1" s="161"/>
      <c r="C1" s="161"/>
    </row>
    <row r="2" spans="1:4" ht="23.25">
      <c r="A2" s="165" t="str">
        <f>JUV!A2</f>
        <v>GENERAL BALCARCE</v>
      </c>
      <c r="B2" s="165"/>
      <c r="C2" s="165"/>
    </row>
    <row r="3" spans="1:4">
      <c r="A3" s="173" t="s">
        <v>5</v>
      </c>
      <c r="B3" s="173"/>
      <c r="C3" s="173"/>
    </row>
    <row r="4" spans="1:4" ht="26.25">
      <c r="A4" s="163" t="s">
        <v>10</v>
      </c>
      <c r="B4" s="163"/>
      <c r="C4" s="163"/>
    </row>
    <row r="5" spans="1:4" ht="19.5">
      <c r="A5" s="164" t="s">
        <v>16</v>
      </c>
      <c r="B5" s="164"/>
      <c r="C5" s="164"/>
    </row>
    <row r="6" spans="1:4" ht="19.5">
      <c r="A6" s="160" t="str">
        <f>JUV!A6</f>
        <v>DOMINGO 05 DE SEPTIEMBRE DE 2021</v>
      </c>
      <c r="B6" s="160"/>
      <c r="C6" s="160"/>
    </row>
    <row r="7" spans="1:4" ht="20.25" thickBot="1">
      <c r="A7" s="8"/>
      <c r="B7" s="8"/>
      <c r="C7" s="8"/>
    </row>
    <row r="8" spans="1:4" ht="20.25" thickBot="1">
      <c r="A8" s="169" t="s">
        <v>11</v>
      </c>
      <c r="B8" s="170"/>
      <c r="C8" s="171"/>
    </row>
    <row r="9" spans="1:4" s="3" customFormat="1" ht="20.25" thickBot="1">
      <c r="A9" s="4" t="s">
        <v>0</v>
      </c>
      <c r="B9" s="4" t="s">
        <v>7</v>
      </c>
      <c r="C9" s="4" t="s">
        <v>6</v>
      </c>
      <c r="D9" s="35"/>
    </row>
    <row r="10" spans="1:4" ht="20.25" thickBot="1">
      <c r="A10" s="5" t="s">
        <v>159</v>
      </c>
      <c r="B10" s="7" t="s">
        <v>137</v>
      </c>
      <c r="C10" s="6">
        <v>29</v>
      </c>
      <c r="D10" s="15" t="s">
        <v>17</v>
      </c>
    </row>
    <row r="11" spans="1:4" ht="20.25" thickBot="1">
      <c r="A11" s="5" t="s">
        <v>124</v>
      </c>
      <c r="B11" s="7" t="s">
        <v>138</v>
      </c>
      <c r="C11" s="6">
        <v>31</v>
      </c>
      <c r="D11" s="15" t="s">
        <v>17</v>
      </c>
    </row>
    <row r="12" spans="1:4" ht="20.25" thickBot="1">
      <c r="A12" s="5" t="s">
        <v>126</v>
      </c>
      <c r="B12" s="7" t="s">
        <v>142</v>
      </c>
      <c r="C12" s="6">
        <v>33</v>
      </c>
      <c r="D12" s="15" t="s">
        <v>17</v>
      </c>
    </row>
    <row r="13" spans="1:4" ht="20.25" thickBot="1">
      <c r="A13" s="5" t="s">
        <v>122</v>
      </c>
      <c r="B13" s="7" t="s">
        <v>137</v>
      </c>
      <c r="C13" s="6">
        <v>35</v>
      </c>
      <c r="D13" s="15" t="s">
        <v>17</v>
      </c>
    </row>
    <row r="14" spans="1:4" ht="20.25" thickBot="1">
      <c r="A14" s="5" t="s">
        <v>160</v>
      </c>
      <c r="B14" s="7" t="s">
        <v>137</v>
      </c>
      <c r="C14" s="6">
        <v>36</v>
      </c>
      <c r="D14" s="15" t="s">
        <v>17</v>
      </c>
    </row>
    <row r="15" spans="1:4" ht="20.25" thickBot="1">
      <c r="A15" s="5" t="s">
        <v>161</v>
      </c>
      <c r="B15" s="7" t="s">
        <v>142</v>
      </c>
      <c r="C15" s="6">
        <v>36</v>
      </c>
      <c r="D15" s="15" t="s">
        <v>17</v>
      </c>
    </row>
    <row r="16" spans="1:4" ht="20.25" thickBot="1">
      <c r="A16" s="5" t="s">
        <v>117</v>
      </c>
      <c r="B16" s="7" t="s">
        <v>149</v>
      </c>
      <c r="C16" s="6">
        <v>39</v>
      </c>
      <c r="D16" s="15" t="s">
        <v>17</v>
      </c>
    </row>
    <row r="17" spans="1:4" ht="20.25" thickBot="1">
      <c r="A17" s="5" t="s">
        <v>118</v>
      </c>
      <c r="B17" s="7" t="s">
        <v>141</v>
      </c>
      <c r="C17" s="6">
        <v>39</v>
      </c>
      <c r="D17" s="15" t="s">
        <v>17</v>
      </c>
    </row>
    <row r="18" spans="1:4" ht="20.25" thickBot="1">
      <c r="A18" s="5" t="s">
        <v>116</v>
      </c>
      <c r="B18" s="7" t="s">
        <v>144</v>
      </c>
      <c r="C18" s="6">
        <v>40</v>
      </c>
      <c r="D18" s="15" t="s">
        <v>17</v>
      </c>
    </row>
    <row r="19" spans="1:4" ht="20.25" thickBot="1">
      <c r="A19" s="5" t="s">
        <v>127</v>
      </c>
      <c r="B19" s="7" t="s">
        <v>144</v>
      </c>
      <c r="C19" s="6">
        <v>40</v>
      </c>
      <c r="D19" s="15" t="s">
        <v>17</v>
      </c>
    </row>
    <row r="20" spans="1:4" ht="20.25" thickBot="1">
      <c r="A20" s="5" t="s">
        <v>120</v>
      </c>
      <c r="B20" s="7" t="s">
        <v>144</v>
      </c>
      <c r="C20" s="6">
        <v>41</v>
      </c>
      <c r="D20" s="15" t="s">
        <v>17</v>
      </c>
    </row>
    <row r="21" spans="1:4" ht="20.25" thickBot="1">
      <c r="A21" s="5" t="s">
        <v>123</v>
      </c>
      <c r="B21" s="7" t="s">
        <v>144</v>
      </c>
      <c r="C21" s="6">
        <v>45</v>
      </c>
      <c r="D21" s="15" t="s">
        <v>17</v>
      </c>
    </row>
    <row r="22" spans="1:4" ht="20.25" thickBot="1">
      <c r="A22" s="157" t="s">
        <v>119</v>
      </c>
      <c r="B22" s="158" t="s">
        <v>137</v>
      </c>
      <c r="C22" s="159" t="s">
        <v>8</v>
      </c>
      <c r="D22" s="15" t="s">
        <v>17</v>
      </c>
    </row>
    <row r="23" spans="1:4" ht="19.5" thickBot="1"/>
    <row r="24" spans="1:4" ht="20.25" thickBot="1">
      <c r="A24" s="169" t="s">
        <v>39</v>
      </c>
      <c r="B24" s="170"/>
      <c r="C24" s="171"/>
    </row>
    <row r="25" spans="1:4" s="76" customFormat="1" ht="20.25" thickBot="1">
      <c r="A25" s="4" t="s">
        <v>0</v>
      </c>
      <c r="B25" s="4" t="s">
        <v>7</v>
      </c>
      <c r="C25" s="4" t="s">
        <v>6</v>
      </c>
    </row>
    <row r="26" spans="1:4" ht="20.25" thickBot="1">
      <c r="A26" s="5" t="s">
        <v>128</v>
      </c>
      <c r="B26" s="7" t="s">
        <v>142</v>
      </c>
      <c r="C26" s="6">
        <v>30</v>
      </c>
      <c r="D26" s="15" t="s">
        <v>17</v>
      </c>
    </row>
    <row r="27" spans="1:4" ht="20.25" thickBot="1">
      <c r="A27" s="5" t="s">
        <v>134</v>
      </c>
      <c r="B27" s="7" t="s">
        <v>142</v>
      </c>
      <c r="C27" s="6">
        <v>30</v>
      </c>
      <c r="D27" s="15" t="s">
        <v>17</v>
      </c>
    </row>
    <row r="28" spans="1:4" ht="20.25" thickBot="1">
      <c r="A28" s="5" t="s">
        <v>135</v>
      </c>
      <c r="B28" s="7" t="s">
        <v>142</v>
      </c>
      <c r="C28" s="6">
        <v>30</v>
      </c>
      <c r="D28" s="15" t="s">
        <v>17</v>
      </c>
    </row>
    <row r="29" spans="1:4" ht="20.25" thickBot="1">
      <c r="A29" s="5" t="s">
        <v>150</v>
      </c>
      <c r="B29" s="7" t="s">
        <v>136</v>
      </c>
      <c r="C29" s="6">
        <v>30</v>
      </c>
      <c r="D29" s="15" t="s">
        <v>17</v>
      </c>
    </row>
    <row r="30" spans="1:4" ht="20.25" thickBot="1">
      <c r="A30" s="5" t="s">
        <v>131</v>
      </c>
      <c r="B30" s="7" t="s">
        <v>142</v>
      </c>
      <c r="C30" s="6">
        <v>32</v>
      </c>
      <c r="D30" s="15" t="s">
        <v>17</v>
      </c>
    </row>
    <row r="31" spans="1:4" ht="20.25" thickBot="1">
      <c r="A31" s="5" t="s">
        <v>129</v>
      </c>
      <c r="B31" s="7" t="s">
        <v>142</v>
      </c>
      <c r="C31" s="6">
        <v>32</v>
      </c>
      <c r="D31" s="15" t="s">
        <v>17</v>
      </c>
    </row>
    <row r="32" spans="1:4" ht="20.25" thickBot="1">
      <c r="A32" s="5" t="s">
        <v>132</v>
      </c>
      <c r="B32" s="7" t="s">
        <v>142</v>
      </c>
      <c r="C32" s="6">
        <v>35</v>
      </c>
      <c r="D32" s="15" t="s">
        <v>17</v>
      </c>
    </row>
    <row r="33" spans="1:4" ht="20.25" thickBot="1">
      <c r="A33" s="155" t="s">
        <v>130</v>
      </c>
      <c r="B33" s="7" t="s">
        <v>142</v>
      </c>
      <c r="C33" s="156" t="s">
        <v>8</v>
      </c>
      <c r="D33" s="15" t="s">
        <v>17</v>
      </c>
    </row>
  </sheetData>
  <sortState ref="A26:C33">
    <sortCondition ref="C26:C33"/>
  </sortState>
  <mergeCells count="8">
    <mergeCell ref="A24:C24"/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2060"/>
  </sheetPr>
  <dimension ref="A1:I76"/>
  <sheetViews>
    <sheetView topLeftCell="A10" zoomScale="70" zoomScaleNormal="70" workbookViewId="0">
      <selection activeCell="I23" sqref="I23"/>
    </sheetView>
  </sheetViews>
  <sheetFormatPr baseColWidth="10" defaultRowHeight="18.75"/>
  <cols>
    <col min="1" max="1" width="37.28515625" style="11" customWidth="1"/>
    <col min="2" max="2" width="13.28515625" style="13" bestFit="1" customWidth="1"/>
    <col min="3" max="3" width="16" style="29" bestFit="1" customWidth="1"/>
    <col min="4" max="4" width="11" style="13" bestFit="1" customWidth="1"/>
    <col min="5" max="6" width="4.7109375" style="13" bestFit="1" customWidth="1"/>
    <col min="7" max="7" width="13" style="11" bestFit="1" customWidth="1"/>
    <col min="8" max="8" width="4.42578125" style="11" bestFit="1" customWidth="1"/>
    <col min="9" max="16384" width="11.42578125" style="11"/>
  </cols>
  <sheetData>
    <row r="1" spans="1:9" ht="19.5">
      <c r="A1" s="177" t="str">
        <f>JUV!A1</f>
        <v>CLUB SOCIAL Y CAMPO DE PATO</v>
      </c>
      <c r="B1" s="177"/>
      <c r="C1" s="177"/>
      <c r="D1" s="177"/>
      <c r="E1" s="48"/>
      <c r="H1" s="20"/>
    </row>
    <row r="2" spans="1:9" ht="19.5">
      <c r="A2" s="177" t="str">
        <f>JUV!A2</f>
        <v>GENERAL BALCARCE</v>
      </c>
      <c r="B2" s="177"/>
      <c r="C2" s="177"/>
      <c r="D2" s="177"/>
      <c r="E2" s="48"/>
      <c r="H2" s="20"/>
    </row>
    <row r="3" spans="1:9" ht="19.5">
      <c r="A3" s="177" t="str">
        <f>JUV!A3</f>
        <v>FEDERACION REGIONAL DE GOLF MAR Y SIERRAS</v>
      </c>
      <c r="B3" s="177"/>
      <c r="C3" s="177"/>
      <c r="D3" s="177"/>
      <c r="E3" s="48"/>
      <c r="H3" s="20"/>
    </row>
    <row r="4" spans="1:9" ht="19.5">
      <c r="A4" s="178" t="s">
        <v>10</v>
      </c>
      <c r="B4" s="178"/>
      <c r="C4" s="178"/>
      <c r="D4" s="178"/>
      <c r="E4" s="48"/>
      <c r="H4" s="20"/>
    </row>
    <row r="5" spans="1:9" ht="19.5">
      <c r="A5" s="177" t="s">
        <v>12</v>
      </c>
      <c r="B5" s="177"/>
      <c r="C5" s="177"/>
      <c r="D5" s="177"/>
      <c r="E5" s="48"/>
      <c r="H5" s="20"/>
    </row>
    <row r="6" spans="1:9" ht="19.5">
      <c r="A6" s="177" t="str">
        <f>JUV!A6</f>
        <v>DOMINGO 05 DE SEPTIEMBRE DE 2021</v>
      </c>
      <c r="B6" s="177"/>
      <c r="C6" s="177"/>
      <c r="D6" s="177"/>
      <c r="E6" s="48"/>
      <c r="H6" s="20"/>
    </row>
    <row r="7" spans="1:9" ht="20.25" thickBot="1">
      <c r="A7" s="21"/>
      <c r="B7" s="41"/>
      <c r="C7" s="21"/>
      <c r="D7" s="41"/>
      <c r="E7" s="48"/>
      <c r="H7" s="20"/>
    </row>
    <row r="8" spans="1:9" ht="20.25" thickBot="1">
      <c r="A8" s="174" t="str">
        <f>ALBATROS!A19</f>
        <v>ALBATROS - DAMAS CLASES 08 - 09 -</v>
      </c>
      <c r="B8" s="175"/>
      <c r="C8" s="175"/>
      <c r="D8" s="175"/>
      <c r="E8" s="175"/>
      <c r="F8" s="176"/>
      <c r="H8" s="20"/>
    </row>
    <row r="9" spans="1:9" s="21" customFormat="1" ht="20.25" thickBot="1">
      <c r="A9" s="14" t="s">
        <v>4</v>
      </c>
      <c r="B9" s="44" t="s">
        <v>7</v>
      </c>
      <c r="C9" s="44" t="s">
        <v>18</v>
      </c>
      <c r="D9" s="45" t="s">
        <v>1</v>
      </c>
      <c r="E9" s="4" t="s">
        <v>2</v>
      </c>
      <c r="F9" s="4" t="s">
        <v>3</v>
      </c>
      <c r="H9" s="20"/>
    </row>
    <row r="10" spans="1:9" ht="20.25" thickBot="1">
      <c r="A10" s="22" t="str">
        <f>ALBATROS!A21</f>
        <v>CACACE ISABELLA</v>
      </c>
      <c r="B10" s="39" t="str">
        <f>ALBATROS!B21</f>
        <v>CMDP</v>
      </c>
      <c r="C10" s="23">
        <f>ALBATROS!C21</f>
        <v>39869</v>
      </c>
      <c r="D10" s="39">
        <f>ALBATROS!D21</f>
        <v>0</v>
      </c>
      <c r="E10" s="51">
        <f>ALBATROS!E21</f>
        <v>57</v>
      </c>
      <c r="F10" s="50" t="s">
        <v>8</v>
      </c>
      <c r="G10" s="12" t="s">
        <v>13</v>
      </c>
      <c r="H10" s="20"/>
    </row>
    <row r="11" spans="1:9" ht="20.25" thickBot="1">
      <c r="A11" s="22" t="str">
        <f>ALBATROS!A22</f>
        <v>CAAMAÑO MORA (U. 6 H 35)</v>
      </c>
      <c r="B11" s="39" t="str">
        <f>ALBATROS!B22</f>
        <v>MDPGC</v>
      </c>
      <c r="C11" s="23">
        <f>ALBATROS!C22</f>
        <v>39631</v>
      </c>
      <c r="D11" s="39">
        <f>ALBATROS!D22</f>
        <v>13</v>
      </c>
      <c r="E11" s="51">
        <f>ALBATROS!E22</f>
        <v>58</v>
      </c>
      <c r="F11" s="50" t="s">
        <v>8</v>
      </c>
      <c r="G11" s="12" t="s">
        <v>14</v>
      </c>
      <c r="H11" s="20"/>
    </row>
    <row r="12" spans="1:9" ht="20.25" thickBot="1">
      <c r="A12" s="25" t="s">
        <v>58</v>
      </c>
      <c r="B12" s="49" t="s">
        <v>142</v>
      </c>
      <c r="C12" s="26">
        <v>39930</v>
      </c>
      <c r="D12" s="49">
        <v>26</v>
      </c>
      <c r="E12" s="49">
        <v>58</v>
      </c>
      <c r="F12" s="52">
        <f>(E12-D12)</f>
        <v>32</v>
      </c>
      <c r="G12" s="12" t="s">
        <v>15</v>
      </c>
      <c r="H12" s="20"/>
    </row>
    <row r="13" spans="1:9" ht="19.5" thickBot="1">
      <c r="C13" s="27"/>
      <c r="E13" s="48"/>
      <c r="H13" s="20"/>
    </row>
    <row r="14" spans="1:9" ht="20.25" thickBot="1">
      <c r="A14" s="174" t="str">
        <f>ALBATROS!A8</f>
        <v>ALBATROS - CABALLEROS CLASES 08 - 09 -</v>
      </c>
      <c r="B14" s="175"/>
      <c r="C14" s="175"/>
      <c r="D14" s="175"/>
      <c r="E14" s="175"/>
      <c r="F14" s="176"/>
      <c r="H14" s="20"/>
    </row>
    <row r="15" spans="1:9" s="41" customFormat="1" ht="20.25" thickBot="1">
      <c r="A15" s="14" t="s">
        <v>0</v>
      </c>
      <c r="B15" s="44" t="s">
        <v>7</v>
      </c>
      <c r="C15" s="44" t="s">
        <v>18</v>
      </c>
      <c r="D15" s="45" t="s">
        <v>1</v>
      </c>
      <c r="E15" s="4" t="s">
        <v>2</v>
      </c>
      <c r="F15" s="4" t="s">
        <v>3</v>
      </c>
      <c r="H15" s="20"/>
    </row>
    <row r="16" spans="1:9" ht="20.25" thickBot="1">
      <c r="A16" s="22" t="str">
        <f>ALBATROS!A10</f>
        <v>ROLON ESTANISLAO</v>
      </c>
      <c r="B16" s="39" t="str">
        <f>ALBATROS!B10</f>
        <v>MDPGC</v>
      </c>
      <c r="C16" s="23">
        <f>ALBATROS!C10</f>
        <v>39994</v>
      </c>
      <c r="D16" s="39">
        <f>ALBATROS!D10</f>
        <v>23</v>
      </c>
      <c r="E16" s="51">
        <f>ALBATROS!E10</f>
        <v>44</v>
      </c>
      <c r="F16" s="50" t="s">
        <v>8</v>
      </c>
      <c r="G16" s="12" t="s">
        <v>13</v>
      </c>
      <c r="H16" s="20"/>
      <c r="I16" s="20"/>
    </row>
    <row r="17" spans="1:8" ht="20.25" thickBot="1">
      <c r="A17" s="22" t="str">
        <f>ALBATROS!A11</f>
        <v>LANDI AGUSTIN</v>
      </c>
      <c r="B17" s="39" t="str">
        <f>ALBATROS!B11</f>
        <v>MDPGC</v>
      </c>
      <c r="C17" s="23">
        <f>ALBATROS!C11</f>
        <v>39819</v>
      </c>
      <c r="D17" s="39">
        <f>ALBATROS!D11</f>
        <v>13</v>
      </c>
      <c r="E17" s="51">
        <f>ALBATROS!E11</f>
        <v>47</v>
      </c>
      <c r="F17" s="50" t="s">
        <v>8</v>
      </c>
      <c r="G17" s="12" t="s">
        <v>14</v>
      </c>
      <c r="H17" s="20"/>
    </row>
    <row r="18" spans="1:8" ht="20.25" thickBot="1">
      <c r="A18" s="25" t="s">
        <v>53</v>
      </c>
      <c r="B18" s="49" t="s">
        <v>138</v>
      </c>
      <c r="C18" s="26">
        <v>39913</v>
      </c>
      <c r="D18" s="49">
        <v>23</v>
      </c>
      <c r="E18" s="49">
        <v>60</v>
      </c>
      <c r="F18" s="52">
        <f t="shared" ref="F18" si="0">(E18-D18)</f>
        <v>37</v>
      </c>
      <c r="G18" s="12" t="s">
        <v>15</v>
      </c>
      <c r="H18" s="20"/>
    </row>
    <row r="19" spans="1:8" ht="19.5" thickBot="1">
      <c r="C19" s="27"/>
      <c r="E19" s="48"/>
      <c r="H19" s="20"/>
    </row>
    <row r="20" spans="1:8" ht="20.25" thickBot="1">
      <c r="A20" s="174" t="str">
        <f>EAGLES!A30</f>
        <v>EAGLES - DAMAS CLASES 10 - 11 -</v>
      </c>
      <c r="B20" s="175"/>
      <c r="C20" s="175"/>
      <c r="D20" s="175"/>
      <c r="E20" s="175"/>
      <c r="F20" s="176"/>
      <c r="H20" s="20"/>
    </row>
    <row r="21" spans="1:8" s="41" customFormat="1" ht="20.25" thickBot="1">
      <c r="A21" s="14" t="s">
        <v>4</v>
      </c>
      <c r="B21" s="44" t="s">
        <v>7</v>
      </c>
      <c r="C21" s="44" t="s">
        <v>18</v>
      </c>
      <c r="D21" s="45" t="s">
        <v>1</v>
      </c>
      <c r="E21" s="4" t="s">
        <v>2</v>
      </c>
      <c r="F21" s="4" t="s">
        <v>3</v>
      </c>
      <c r="H21" s="20"/>
    </row>
    <row r="22" spans="1:8" ht="20.25" thickBot="1">
      <c r="A22" s="22" t="str">
        <f>EAGLES!A32</f>
        <v>JENKINS UMA</v>
      </c>
      <c r="B22" s="39" t="str">
        <f>EAGLES!B32</f>
        <v>MDPGC</v>
      </c>
      <c r="C22" s="23">
        <f>EAGLES!C32</f>
        <v>40439</v>
      </c>
      <c r="D22" s="39">
        <f>EAGLES!D32</f>
        <v>9</v>
      </c>
      <c r="E22" s="51">
        <f>EAGLES!E32</f>
        <v>45</v>
      </c>
      <c r="F22" s="50" t="s">
        <v>8</v>
      </c>
      <c r="G22" s="12" t="s">
        <v>13</v>
      </c>
      <c r="H22" s="20"/>
    </row>
    <row r="23" spans="1:8" ht="20.25" thickBot="1">
      <c r="A23" s="22" t="str">
        <f>EAGLES!A33</f>
        <v>PORCEL ALFONSINA</v>
      </c>
      <c r="B23" s="39" t="str">
        <f>EAGLES!B33</f>
        <v>SPGC</v>
      </c>
      <c r="C23" s="23">
        <f>EAGLES!C33</f>
        <v>40415</v>
      </c>
      <c r="D23" s="39">
        <f>EAGLES!D33</f>
        <v>24</v>
      </c>
      <c r="E23" s="51">
        <f>EAGLES!E33</f>
        <v>56</v>
      </c>
      <c r="F23" s="50" t="s">
        <v>8</v>
      </c>
      <c r="G23" s="12" t="s">
        <v>14</v>
      </c>
      <c r="H23" s="20"/>
    </row>
    <row r="24" spans="1:8" ht="20.25" thickBot="1">
      <c r="A24" s="25" t="s">
        <v>86</v>
      </c>
      <c r="B24" s="49" t="s">
        <v>144</v>
      </c>
      <c r="C24" s="26">
        <v>40616</v>
      </c>
      <c r="D24" s="49">
        <v>23</v>
      </c>
      <c r="E24" s="49">
        <v>61</v>
      </c>
      <c r="F24" s="52">
        <f>(E24-D24)</f>
        <v>38</v>
      </c>
      <c r="G24" s="12" t="s">
        <v>15</v>
      </c>
      <c r="H24" s="20"/>
    </row>
    <row r="25" spans="1:8" ht="19.5" thickBot="1">
      <c r="C25" s="27"/>
      <c r="E25" s="48"/>
      <c r="H25" s="20"/>
    </row>
    <row r="26" spans="1:8" ht="20.25" thickBot="1">
      <c r="A26" s="174" t="str">
        <f>EAGLES!A8</f>
        <v>EAGLES - CABALLEROS CLASES 10 - 11 -</v>
      </c>
      <c r="B26" s="175"/>
      <c r="C26" s="175"/>
      <c r="D26" s="175"/>
      <c r="E26" s="175"/>
      <c r="F26" s="176"/>
      <c r="H26" s="20"/>
    </row>
    <row r="27" spans="1:8" s="41" customFormat="1" ht="20.25" thickBot="1">
      <c r="A27" s="14" t="s">
        <v>0</v>
      </c>
      <c r="B27" s="44" t="s">
        <v>7</v>
      </c>
      <c r="C27" s="44" t="s">
        <v>18</v>
      </c>
      <c r="D27" s="45" t="s">
        <v>1</v>
      </c>
      <c r="E27" s="4" t="s">
        <v>2</v>
      </c>
      <c r="F27" s="4" t="s">
        <v>3</v>
      </c>
      <c r="H27" s="20"/>
    </row>
    <row r="28" spans="1:8" ht="20.25" thickBot="1">
      <c r="A28" s="22" t="str">
        <f>EAGLES!A10</f>
        <v>JUAREZ GOÑI FRANCISCO QUINTO</v>
      </c>
      <c r="B28" s="39" t="str">
        <f>EAGLES!B10</f>
        <v>TGC</v>
      </c>
      <c r="C28" s="23">
        <f>EAGLES!C10</f>
        <v>40437</v>
      </c>
      <c r="D28" s="39">
        <f>EAGLES!D10</f>
        <v>9</v>
      </c>
      <c r="E28" s="51">
        <f>EAGLES!E10</f>
        <v>40</v>
      </c>
      <c r="F28" s="50" t="s">
        <v>8</v>
      </c>
      <c r="G28" s="12" t="s">
        <v>13</v>
      </c>
      <c r="H28" s="20"/>
    </row>
    <row r="29" spans="1:8" ht="20.25" thickBot="1">
      <c r="A29" s="22" t="str">
        <f>EAGLES!A11</f>
        <v>SARASOLA FEDERICO</v>
      </c>
      <c r="B29" s="39" t="str">
        <f>EAGLES!B11</f>
        <v>GCD</v>
      </c>
      <c r="C29" s="23">
        <f>EAGLES!C11</f>
        <v>40532</v>
      </c>
      <c r="D29" s="39">
        <f>EAGLES!D11</f>
        <v>14</v>
      </c>
      <c r="E29" s="51">
        <f>EAGLES!E11</f>
        <v>45</v>
      </c>
      <c r="F29" s="50" t="s">
        <v>8</v>
      </c>
      <c r="G29" s="12" t="s">
        <v>14</v>
      </c>
      <c r="H29" s="20"/>
    </row>
    <row r="30" spans="1:8" ht="20.25" thickBot="1">
      <c r="A30" s="25" t="s">
        <v>28</v>
      </c>
      <c r="B30" s="49" t="s">
        <v>140</v>
      </c>
      <c r="C30" s="26">
        <v>40518</v>
      </c>
      <c r="D30" s="49">
        <v>19</v>
      </c>
      <c r="E30" s="49">
        <v>51</v>
      </c>
      <c r="F30" s="52">
        <f>(E30-D30)</f>
        <v>32</v>
      </c>
      <c r="G30" s="12" t="s">
        <v>15</v>
      </c>
      <c r="H30" s="20"/>
    </row>
    <row r="31" spans="1:8" ht="19.5" thickBot="1">
      <c r="C31" s="27"/>
      <c r="E31" s="48"/>
      <c r="H31" s="20"/>
    </row>
    <row r="32" spans="1:8" ht="20.25" thickBot="1">
      <c r="A32" s="174" t="str">
        <f>BIRDIES!A29</f>
        <v>BIRDIES - DAMAS CLASES 2012 Y POSTERIORES</v>
      </c>
      <c r="B32" s="175"/>
      <c r="C32" s="175"/>
      <c r="D32" s="175"/>
      <c r="E32" s="175"/>
      <c r="F32" s="176"/>
      <c r="H32" s="20"/>
    </row>
    <row r="33" spans="1:8" s="41" customFormat="1" ht="20.25" thickBot="1">
      <c r="A33" s="14" t="s">
        <v>4</v>
      </c>
      <c r="B33" s="44" t="s">
        <v>7</v>
      </c>
      <c r="C33" s="44" t="s">
        <v>18</v>
      </c>
      <c r="D33" s="45" t="s">
        <v>1</v>
      </c>
      <c r="E33" s="4" t="s">
        <v>2</v>
      </c>
      <c r="F33" s="4" t="s">
        <v>3</v>
      </c>
      <c r="H33" s="20"/>
    </row>
    <row r="34" spans="1:8" ht="20.25" thickBot="1">
      <c r="A34" s="22" t="str">
        <f>BIRDIES!A31</f>
        <v>MARTIN MILENA</v>
      </c>
      <c r="B34" s="39" t="str">
        <f>BIRDIES!B31</f>
        <v>CMDP</v>
      </c>
      <c r="C34" s="23">
        <f>BIRDIES!C31</f>
        <v>40984</v>
      </c>
      <c r="D34" s="39">
        <f>BIRDIES!D31</f>
        <v>0</v>
      </c>
      <c r="E34" s="51">
        <f>BIRDIES!E31</f>
        <v>56</v>
      </c>
      <c r="F34" s="50" t="s">
        <v>8</v>
      </c>
      <c r="G34" s="12" t="s">
        <v>13</v>
      </c>
      <c r="H34" s="20"/>
    </row>
    <row r="35" spans="1:8" ht="20.25" thickBot="1">
      <c r="A35" s="22" t="str">
        <f>BIRDIES!A32</f>
        <v>PORCEL MARGARITA</v>
      </c>
      <c r="B35" s="39" t="str">
        <f>BIRDIES!B32</f>
        <v>SPGC</v>
      </c>
      <c r="C35" s="23">
        <f>BIRDIES!C32</f>
        <v>41055</v>
      </c>
      <c r="D35" s="39">
        <f>BIRDIES!D32</f>
        <v>22</v>
      </c>
      <c r="E35" s="51">
        <f>BIRDIES!E32</f>
        <v>59</v>
      </c>
      <c r="F35" s="50" t="s">
        <v>8</v>
      </c>
      <c r="G35" s="12" t="s">
        <v>14</v>
      </c>
      <c r="H35" s="20"/>
    </row>
    <row r="36" spans="1:8" ht="20.25" thickBot="1">
      <c r="A36" s="25" t="s">
        <v>107</v>
      </c>
      <c r="B36" s="49" t="s">
        <v>144</v>
      </c>
      <c r="C36" s="26">
        <v>41423</v>
      </c>
      <c r="D36" s="49">
        <v>22</v>
      </c>
      <c r="E36" s="49">
        <v>63</v>
      </c>
      <c r="F36" s="52">
        <f>(E36-D36)</f>
        <v>41</v>
      </c>
      <c r="G36" s="12" t="s">
        <v>15</v>
      </c>
      <c r="H36" s="20"/>
    </row>
    <row r="37" spans="1:8" ht="20.25" thickBot="1">
      <c r="A37" s="31"/>
      <c r="B37" s="32"/>
      <c r="C37" s="33"/>
      <c r="D37" s="42"/>
      <c r="E37" s="48"/>
      <c r="H37" s="20"/>
    </row>
    <row r="38" spans="1:8" ht="20.25" thickBot="1">
      <c r="A38" s="174" t="str">
        <f>BIRDIES!A8</f>
        <v>BIRDIES - CABALLEROS CLASES 2012 Y POSTERIORES</v>
      </c>
      <c r="B38" s="175"/>
      <c r="C38" s="175"/>
      <c r="D38" s="175"/>
      <c r="E38" s="175"/>
      <c r="F38" s="176"/>
      <c r="H38" s="20"/>
    </row>
    <row r="39" spans="1:8" s="41" customFormat="1" ht="20.25" thickBot="1">
      <c r="A39" s="14" t="s">
        <v>0</v>
      </c>
      <c r="B39" s="44" t="s">
        <v>7</v>
      </c>
      <c r="C39" s="44" t="s">
        <v>18</v>
      </c>
      <c r="D39" s="45" t="s">
        <v>1</v>
      </c>
      <c r="E39" s="4" t="s">
        <v>2</v>
      </c>
      <c r="F39" s="4" t="s">
        <v>3</v>
      </c>
      <c r="H39" s="20"/>
    </row>
    <row r="40" spans="1:8" ht="20.25" thickBot="1">
      <c r="A40" s="22" t="str">
        <f>BIRDIES!A10</f>
        <v>CICCOLA FRANCESCO</v>
      </c>
      <c r="B40" s="39" t="str">
        <f>BIRDIES!B10</f>
        <v>ML</v>
      </c>
      <c r="C40" s="23">
        <f>BIRDIES!C10</f>
        <v>41277</v>
      </c>
      <c r="D40" s="39">
        <f>BIRDIES!D10</f>
        <v>3</v>
      </c>
      <c r="E40" s="51">
        <f>BIRDIES!E10</f>
        <v>37</v>
      </c>
      <c r="F40" s="50" t="s">
        <v>8</v>
      </c>
      <c r="G40" s="12" t="s">
        <v>13</v>
      </c>
      <c r="H40" s="20"/>
    </row>
    <row r="41" spans="1:8" ht="20.25" thickBot="1">
      <c r="A41" s="22" t="str">
        <f>BIRDIES!A11</f>
        <v>JUAREZ BENJAMIN (U 6 H 29)</v>
      </c>
      <c r="B41" s="39" t="str">
        <f>BIRDIES!B11</f>
        <v>TGC</v>
      </c>
      <c r="C41" s="23">
        <f>BIRDIES!C11</f>
        <v>41730</v>
      </c>
      <c r="D41" s="39">
        <f>BIRDIES!D11</f>
        <v>0</v>
      </c>
      <c r="E41" s="51">
        <f>BIRDIES!E11</f>
        <v>47</v>
      </c>
      <c r="F41" s="50" t="s">
        <v>8</v>
      </c>
      <c r="G41" s="12" t="s">
        <v>14</v>
      </c>
      <c r="H41" s="20"/>
    </row>
    <row r="42" spans="1:8" ht="20.25" thickBot="1">
      <c r="A42" s="25" t="s">
        <v>158</v>
      </c>
      <c r="B42" s="49" t="s">
        <v>139</v>
      </c>
      <c r="C42" s="26">
        <v>41137</v>
      </c>
      <c r="D42" s="49">
        <v>18</v>
      </c>
      <c r="E42" s="49">
        <v>47</v>
      </c>
      <c r="F42" s="52">
        <f>(E42-D42)</f>
        <v>29</v>
      </c>
      <c r="G42" s="12" t="s">
        <v>15</v>
      </c>
      <c r="H42" s="20"/>
    </row>
    <row r="43" spans="1:8" ht="19.5">
      <c r="A43" s="31"/>
      <c r="B43" s="32"/>
      <c r="C43" s="33"/>
      <c r="D43" s="42"/>
      <c r="E43" s="48"/>
      <c r="H43" s="20"/>
    </row>
    <row r="44" spans="1:8" ht="20.25" thickBot="1">
      <c r="A44" s="31"/>
      <c r="B44" s="32"/>
      <c r="C44" s="33"/>
      <c r="D44" s="42"/>
      <c r="E44" s="48"/>
      <c r="H44" s="20"/>
    </row>
    <row r="45" spans="1:8" ht="20.25" thickBot="1">
      <c r="A45" s="174" t="str">
        <f>PROMOCIONALES!A8</f>
        <v>PROMOCIONALES A HCP.</v>
      </c>
      <c r="B45" s="175"/>
      <c r="C45" s="175"/>
      <c r="D45" s="176"/>
      <c r="E45" s="48"/>
      <c r="H45" s="20"/>
    </row>
    <row r="46" spans="1:8" s="41" customFormat="1" ht="20.25" thickBot="1">
      <c r="A46" s="14" t="s">
        <v>4</v>
      </c>
      <c r="B46" s="44" t="s">
        <v>7</v>
      </c>
      <c r="C46" s="44" t="s">
        <v>18</v>
      </c>
      <c r="D46" s="45" t="s">
        <v>1</v>
      </c>
      <c r="E46" s="4" t="s">
        <v>2</v>
      </c>
      <c r="F46" s="4" t="s">
        <v>3</v>
      </c>
      <c r="H46" s="20"/>
    </row>
    <row r="47" spans="1:8" ht="20.25" thickBot="1">
      <c r="A47" s="22" t="str">
        <f>PROMOCIONALES!A10</f>
        <v>CEJAS SANTIAGO</v>
      </c>
      <c r="B47" s="39" t="str">
        <f>PROMOCIONALES!B10</f>
        <v>MDPGC</v>
      </c>
      <c r="C47" s="23">
        <f>PROMOCIONALES!C10</f>
        <v>38896</v>
      </c>
      <c r="D47" s="39">
        <f>PROMOCIONALES!D10</f>
        <v>23</v>
      </c>
      <c r="E47" s="51">
        <f>PROMOCIONALES!E10</f>
        <v>55</v>
      </c>
      <c r="F47" s="50" t="s">
        <v>8</v>
      </c>
      <c r="G47" s="12" t="s">
        <v>13</v>
      </c>
      <c r="H47" s="20"/>
    </row>
    <row r="48" spans="1:8" ht="20.25" thickBot="1">
      <c r="A48" s="25" t="s">
        <v>48</v>
      </c>
      <c r="B48" s="49" t="s">
        <v>144</v>
      </c>
      <c r="C48" s="26">
        <v>39425</v>
      </c>
      <c r="D48" s="49">
        <v>13</v>
      </c>
      <c r="E48" s="49">
        <v>67</v>
      </c>
      <c r="F48" s="52">
        <f>(E48-D48)</f>
        <v>54</v>
      </c>
      <c r="G48" s="12" t="s">
        <v>15</v>
      </c>
      <c r="H48" s="20"/>
    </row>
    <row r="49" spans="1:8" ht="20.25" thickBot="1">
      <c r="A49" s="31"/>
      <c r="B49" s="32"/>
      <c r="C49" s="33"/>
      <c r="D49" s="42"/>
      <c r="E49" s="48"/>
      <c r="H49" s="20"/>
    </row>
    <row r="50" spans="1:8" ht="20.25" thickBot="1">
      <c r="A50" s="174" t="s">
        <v>11</v>
      </c>
      <c r="B50" s="175"/>
      <c r="C50" s="175"/>
      <c r="D50" s="176"/>
      <c r="E50" s="48"/>
      <c r="H50" s="20"/>
    </row>
    <row r="51" spans="1:8" ht="20.25" thickBot="1">
      <c r="A51" s="4" t="s">
        <v>0</v>
      </c>
      <c r="B51" s="4" t="s">
        <v>7</v>
      </c>
      <c r="C51" s="28" t="s">
        <v>8</v>
      </c>
      <c r="D51" s="4" t="s">
        <v>19</v>
      </c>
      <c r="E51" s="48"/>
      <c r="H51" s="20"/>
    </row>
    <row r="52" spans="1:8" ht="19.5">
      <c r="A52" s="22" t="str">
        <f>'5 H Y H.A. Y GGII'!A10</f>
        <v>VORLENTINI GIANNI</v>
      </c>
      <c r="B52" s="39" t="str">
        <f>'5 H Y H.A. Y GGII'!B10</f>
        <v>CMDP</v>
      </c>
      <c r="C52" s="23" t="s">
        <v>8</v>
      </c>
      <c r="D52" s="24">
        <f>'5 H Y H.A. Y GGII'!C10</f>
        <v>29</v>
      </c>
      <c r="E52" s="48"/>
      <c r="H52" s="20"/>
    </row>
    <row r="53" spans="1:8" ht="19.5">
      <c r="A53" s="22" t="str">
        <f>'5 H Y H.A. Y GGII'!A11</f>
        <v>MUNAR DANTE</v>
      </c>
      <c r="B53" s="39" t="str">
        <f>'5 H Y H.A. Y GGII'!B11</f>
        <v>TGC</v>
      </c>
      <c r="C53" s="23" t="s">
        <v>8</v>
      </c>
      <c r="D53" s="24">
        <f>'5 H Y H.A. Y GGII'!C11</f>
        <v>31</v>
      </c>
      <c r="E53" s="48"/>
      <c r="H53" s="20"/>
    </row>
    <row r="54" spans="1:8" ht="19.5">
      <c r="A54" s="22" t="str">
        <f>'5 H Y H.A. Y GGII'!A12</f>
        <v>GUTIERREZ PEDRO</v>
      </c>
      <c r="B54" s="39" t="str">
        <f>'5 H Y H.A. Y GGII'!B12</f>
        <v>NGC</v>
      </c>
      <c r="C54" s="23" t="s">
        <v>8</v>
      </c>
      <c r="D54" s="24">
        <f>'5 H Y H.A. Y GGII'!C12</f>
        <v>33</v>
      </c>
      <c r="E54" s="48"/>
      <c r="H54" s="20"/>
    </row>
    <row r="55" spans="1:8" ht="19.5">
      <c r="A55" s="22" t="str">
        <f>'5 H Y H.A. Y GGII'!A13</f>
        <v>POMPONIO JERONIMO</v>
      </c>
      <c r="B55" s="39" t="str">
        <f>'5 H Y H.A. Y GGII'!B13</f>
        <v>CMDP</v>
      </c>
      <c r="C55" s="23" t="s">
        <v>8</v>
      </c>
      <c r="D55" s="24">
        <f>'5 H Y H.A. Y GGII'!C13</f>
        <v>35</v>
      </c>
      <c r="E55" s="48"/>
      <c r="H55" s="20"/>
    </row>
    <row r="56" spans="1:8" ht="19.5">
      <c r="A56" s="22" t="str">
        <f>'5 H Y H.A. Y GGII'!A14</f>
        <v>VORLENTINI TAINA</v>
      </c>
      <c r="B56" s="39" t="str">
        <f>'5 H Y H.A. Y GGII'!B14</f>
        <v>CMDP</v>
      </c>
      <c r="C56" s="23" t="s">
        <v>8</v>
      </c>
      <c r="D56" s="24">
        <f>'5 H Y H.A. Y GGII'!C14</f>
        <v>36</v>
      </c>
      <c r="E56" s="48"/>
      <c r="H56" s="20"/>
    </row>
    <row r="57" spans="1:8" ht="19.5">
      <c r="A57" s="22" t="str">
        <f>'5 H Y H.A. Y GGII'!A15</f>
        <v>MA KARTHE FRANCISCO</v>
      </c>
      <c r="B57" s="39" t="str">
        <f>'5 H Y H.A. Y GGII'!B15</f>
        <v>NGC</v>
      </c>
      <c r="C57" s="23" t="s">
        <v>8</v>
      </c>
      <c r="D57" s="24">
        <f>'5 H Y H.A. Y GGII'!C15</f>
        <v>36</v>
      </c>
      <c r="E57" s="48"/>
      <c r="H57" s="20"/>
    </row>
    <row r="58" spans="1:8" ht="19.5">
      <c r="A58" s="22" t="str">
        <f>'5 H Y H.A. Y GGII'!A16</f>
        <v>LAMORTE JUAN SEBASTIAN</v>
      </c>
      <c r="B58" s="39" t="str">
        <f>'5 H Y H.A. Y GGII'!B16</f>
        <v>CG</v>
      </c>
      <c r="C58" s="23" t="s">
        <v>8</v>
      </c>
      <c r="D58" s="24">
        <f>'5 H Y H.A. Y GGII'!C16</f>
        <v>39</v>
      </c>
      <c r="E58" s="48"/>
      <c r="H58" s="20"/>
    </row>
    <row r="59" spans="1:8" ht="19.5">
      <c r="A59" s="22" t="str">
        <f>'5 H Y H.A. Y GGII'!A17</f>
        <v>MORELLO BAUTISTA</v>
      </c>
      <c r="B59" s="39" t="str">
        <f>'5 H Y H.A. Y GGII'!B17</f>
        <v>GCD</v>
      </c>
      <c r="C59" s="23" t="s">
        <v>8</v>
      </c>
      <c r="D59" s="24">
        <f>'5 H Y H.A. Y GGII'!C17</f>
        <v>39</v>
      </c>
      <c r="E59" s="48"/>
      <c r="H59" s="20"/>
    </row>
    <row r="60" spans="1:8" ht="19.5">
      <c r="A60" s="22" t="str">
        <f>'5 H Y H.A. Y GGII'!A18</f>
        <v>PORCEL RENZO</v>
      </c>
      <c r="B60" s="39" t="str">
        <f>'5 H Y H.A. Y GGII'!B18</f>
        <v>SPGC</v>
      </c>
      <c r="C60" s="23" t="s">
        <v>8</v>
      </c>
      <c r="D60" s="24">
        <f>'5 H Y H.A. Y GGII'!C18</f>
        <v>40</v>
      </c>
      <c r="E60" s="48"/>
      <c r="H60" s="20"/>
    </row>
    <row r="61" spans="1:8" ht="19.5">
      <c r="A61" s="22" t="str">
        <f>'5 H Y H.A. Y GGII'!A19</f>
        <v>ECHEGOYEN CIRILO</v>
      </c>
      <c r="B61" s="39" t="str">
        <f>'5 H Y H.A. Y GGII'!B19</f>
        <v>SPGC</v>
      </c>
      <c r="C61" s="23" t="s">
        <v>8</v>
      </c>
      <c r="D61" s="24">
        <f>'5 H Y H.A. Y GGII'!C19</f>
        <v>40</v>
      </c>
      <c r="E61" s="48"/>
      <c r="H61" s="20"/>
    </row>
    <row r="62" spans="1:8" ht="19.5">
      <c r="A62" s="22" t="str">
        <f>'5 H Y H.A. Y GGII'!A20</f>
        <v>ECHEGOYEN GENARO</v>
      </c>
      <c r="B62" s="39" t="str">
        <f>'5 H Y H.A. Y GGII'!B20</f>
        <v>SPGC</v>
      </c>
      <c r="C62" s="23" t="s">
        <v>8</v>
      </c>
      <c r="D62" s="24">
        <f>'5 H Y H.A. Y GGII'!C20</f>
        <v>41</v>
      </c>
      <c r="E62" s="48"/>
      <c r="H62" s="20"/>
    </row>
    <row r="63" spans="1:8" ht="19.5">
      <c r="A63" s="22" t="str">
        <f>'5 H Y H.A. Y GGII'!A21</f>
        <v>ECHEGOYEN HILARIO</v>
      </c>
      <c r="B63" s="39" t="str">
        <f>'5 H Y H.A. Y GGII'!B21</f>
        <v>SPGC</v>
      </c>
      <c r="C63" s="23" t="s">
        <v>8</v>
      </c>
      <c r="D63" s="24">
        <f>'5 H Y H.A. Y GGII'!C21</f>
        <v>45</v>
      </c>
      <c r="E63" s="48"/>
      <c r="H63" s="20"/>
    </row>
    <row r="64" spans="1:8" ht="19.5" thickBot="1">
      <c r="H64" s="20"/>
    </row>
    <row r="65" spans="1:8" ht="20.25" thickBot="1">
      <c r="A65" s="174" t="str">
        <f>'5 H Y H.A. Y GGII'!A24:C24</f>
        <v>GOLFISTAS INTEGRADOS</v>
      </c>
      <c r="B65" s="175"/>
      <c r="C65" s="175"/>
      <c r="D65" s="176"/>
      <c r="H65" s="20"/>
    </row>
    <row r="66" spans="1:8" ht="20.25" thickBot="1">
      <c r="A66" s="4" t="s">
        <v>0</v>
      </c>
      <c r="B66" s="4" t="s">
        <v>7</v>
      </c>
      <c r="C66" s="28" t="s">
        <v>8</v>
      </c>
      <c r="D66" s="4" t="s">
        <v>19</v>
      </c>
      <c r="H66" s="20"/>
    </row>
    <row r="67" spans="1:8" ht="19.5">
      <c r="A67" s="22" t="str">
        <f>'5 H Y H.A. Y GGII'!A26</f>
        <v>BIANCO ALEXANDER</v>
      </c>
      <c r="B67" s="39" t="str">
        <f>'5 H Y H.A. Y GGII'!B26</f>
        <v>NGC</v>
      </c>
      <c r="C67" s="23" t="s">
        <v>8</v>
      </c>
      <c r="D67" s="24">
        <f>'5 H Y H.A. Y GGII'!C26</f>
        <v>30</v>
      </c>
      <c r="H67" s="20"/>
    </row>
    <row r="68" spans="1:8" ht="19.5">
      <c r="A68" s="22" t="str">
        <f>'5 H Y H.A. Y GGII'!A27</f>
        <v>JESPERSEN PEDRO JOSE</v>
      </c>
      <c r="B68" s="39" t="str">
        <f>'5 H Y H.A. Y GGII'!B27</f>
        <v>NGC</v>
      </c>
      <c r="C68" s="23" t="s">
        <v>8</v>
      </c>
      <c r="D68" s="24">
        <f>'5 H Y H.A. Y GGII'!C27</f>
        <v>30</v>
      </c>
      <c r="H68" s="20"/>
    </row>
    <row r="69" spans="1:8" ht="19.5">
      <c r="A69" s="22" t="str">
        <f>'5 H Y H.A. Y GGII'!A28</f>
        <v>RETTA PEDRO JOSE</v>
      </c>
      <c r="B69" s="39" t="str">
        <f>'5 H Y H.A. Y GGII'!B28</f>
        <v>NGC</v>
      </c>
      <c r="C69" s="23" t="s">
        <v>8</v>
      </c>
      <c r="D69" s="24">
        <f>'5 H Y H.A. Y GGII'!C28</f>
        <v>30</v>
      </c>
      <c r="H69" s="20"/>
    </row>
    <row r="70" spans="1:8" ht="19.5">
      <c r="A70" s="22" t="str">
        <f>'5 H Y H.A. Y GGII'!A29</f>
        <v>ROLON GOYO</v>
      </c>
      <c r="B70" s="39" t="str">
        <f>'5 H Y H.A. Y GGII'!B29</f>
        <v>MDPGC</v>
      </c>
      <c r="C70" s="23" t="s">
        <v>8</v>
      </c>
      <c r="D70" s="24">
        <f>'5 H Y H.A. Y GGII'!C29</f>
        <v>30</v>
      </c>
      <c r="H70" s="20"/>
    </row>
    <row r="71" spans="1:8" ht="19.5">
      <c r="A71" s="22" t="str">
        <f>'5 H Y H.A. Y GGII'!A30</f>
        <v>BORKOWSKI ROMINA</v>
      </c>
      <c r="B71" s="39" t="str">
        <f>'5 H Y H.A. Y GGII'!B30</f>
        <v>NGC</v>
      </c>
      <c r="C71" s="23" t="s">
        <v>8</v>
      </c>
      <c r="D71" s="24">
        <f>'5 H Y H.A. Y GGII'!C30</f>
        <v>32</v>
      </c>
      <c r="H71" s="20"/>
    </row>
    <row r="72" spans="1:8" ht="19.5">
      <c r="A72" s="22" t="str">
        <f>'5 H Y H.A. Y GGII'!A31</f>
        <v>KEERGAARD LISANDRO</v>
      </c>
      <c r="B72" s="39" t="str">
        <f>'5 H Y H.A. Y GGII'!B31</f>
        <v>NGC</v>
      </c>
      <c r="C72" s="23" t="s">
        <v>8</v>
      </c>
      <c r="D72" s="24">
        <f>'5 H Y H.A. Y GGII'!C31</f>
        <v>32</v>
      </c>
      <c r="H72" s="20"/>
    </row>
    <row r="73" spans="1:8" ht="19.5">
      <c r="A73" s="22" t="str">
        <f>'5 H Y H.A. Y GGII'!A32</f>
        <v>LONCAN JAVIER</v>
      </c>
      <c r="B73" s="39" t="str">
        <f>'5 H Y H.A. Y GGII'!B32</f>
        <v>NGC</v>
      </c>
      <c r="C73" s="23" t="s">
        <v>8</v>
      </c>
      <c r="D73" s="24">
        <f>'5 H Y H.A. Y GGII'!C32</f>
        <v>35</v>
      </c>
      <c r="H73" s="20"/>
    </row>
    <row r="74" spans="1:8" ht="19.5">
      <c r="A74" s="22" t="str">
        <f>'5 H Y H.A. Y GGII'!A33</f>
        <v>RODRIGUEZ VILLEGAS SANTIAGO</v>
      </c>
      <c r="B74" s="39" t="str">
        <f>'5 H Y H.A. Y GGII'!B33</f>
        <v>NGC</v>
      </c>
      <c r="C74" s="23" t="s">
        <v>8</v>
      </c>
      <c r="D74" s="24" t="str">
        <f>'5 H Y H.A. Y GGII'!C33</f>
        <v>--</v>
      </c>
      <c r="H74" s="20"/>
    </row>
    <row r="75" spans="1:8">
      <c r="H75" s="20"/>
    </row>
    <row r="76" spans="1:8">
      <c r="H76" s="20"/>
    </row>
  </sheetData>
  <mergeCells count="15">
    <mergeCell ref="A65:D65"/>
    <mergeCell ref="A50:D50"/>
    <mergeCell ref="A1:D1"/>
    <mergeCell ref="A2:D2"/>
    <mergeCell ref="A3:D3"/>
    <mergeCell ref="A4:D4"/>
    <mergeCell ref="A5:D5"/>
    <mergeCell ref="A8:F8"/>
    <mergeCell ref="A14:F14"/>
    <mergeCell ref="A20:F20"/>
    <mergeCell ref="A26:F26"/>
    <mergeCell ref="A32:F32"/>
    <mergeCell ref="A38:F38"/>
    <mergeCell ref="A45:D45"/>
    <mergeCell ref="A6:D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4"/>
  <sheetViews>
    <sheetView zoomScaleNormal="100" workbookViewId="0">
      <selection sqref="A1:H1"/>
    </sheetView>
  </sheetViews>
  <sheetFormatPr baseColWidth="10" defaultRowHeight="18"/>
  <cols>
    <col min="1" max="1" width="5.7109375" style="30" bestFit="1" customWidth="1"/>
    <col min="2" max="2" width="3.42578125" style="17" customWidth="1"/>
    <col min="3" max="3" width="23.7109375" style="34" customWidth="1"/>
    <col min="4" max="4" width="5.140625" style="38" bestFit="1" customWidth="1"/>
    <col min="5" max="5" width="23.7109375" style="34" customWidth="1"/>
    <col min="6" max="6" width="5.140625" style="38" bestFit="1" customWidth="1"/>
    <col min="7" max="7" width="23.7109375" style="34" customWidth="1"/>
    <col min="8" max="8" width="5.140625" style="38" bestFit="1" customWidth="1"/>
    <col min="9" max="9" width="2" style="17" bestFit="1" customWidth="1"/>
    <col min="10" max="10" width="3" bestFit="1" customWidth="1"/>
    <col min="11" max="11" width="11.42578125" style="17"/>
    <col min="12" max="12" width="7.140625" style="17" bestFit="1" customWidth="1"/>
    <col min="13" max="13" width="11.42578125" style="17"/>
    <col min="14" max="14" width="5.5703125" style="17" bestFit="1" customWidth="1"/>
    <col min="15" max="16384" width="11.42578125" style="17"/>
  </cols>
  <sheetData>
    <row r="1" spans="1:9" s="58" customFormat="1" ht="20.25">
      <c r="A1" s="182" t="s">
        <v>40</v>
      </c>
      <c r="B1" s="182"/>
      <c r="C1" s="182"/>
      <c r="D1" s="182"/>
      <c r="E1" s="182"/>
      <c r="F1" s="182"/>
      <c r="G1" s="182"/>
      <c r="H1" s="182"/>
    </row>
    <row r="2" spans="1:9" s="58" customFormat="1" ht="16.5" thickBot="1">
      <c r="A2" s="64"/>
      <c r="B2" s="64"/>
      <c r="C2" s="64"/>
      <c r="D2" s="64"/>
      <c r="E2" s="64"/>
      <c r="F2" s="64"/>
      <c r="G2" s="64"/>
      <c r="H2" s="64"/>
    </row>
    <row r="3" spans="1:9" s="80" customFormat="1" ht="13.5" thickBot="1">
      <c r="A3" s="183" t="s">
        <v>5</v>
      </c>
      <c r="B3" s="184"/>
      <c r="C3" s="184"/>
      <c r="D3" s="184"/>
      <c r="E3" s="184"/>
      <c r="F3" s="184"/>
      <c r="G3" s="184"/>
      <c r="H3" s="185"/>
    </row>
    <row r="4" spans="1:9" s="80" customFormat="1" ht="12.75"/>
    <row r="5" spans="1:9" s="58" customFormat="1" ht="15">
      <c r="A5" s="186" t="s">
        <v>38</v>
      </c>
      <c r="B5" s="186"/>
      <c r="C5" s="186"/>
      <c r="D5" s="186"/>
      <c r="E5" s="186"/>
      <c r="F5" s="186"/>
      <c r="G5" s="186"/>
      <c r="H5" s="186"/>
    </row>
    <row r="6" spans="1:9" s="58" customFormat="1" ht="15">
      <c r="A6" s="81"/>
      <c r="B6" s="81"/>
      <c r="C6" s="81"/>
      <c r="D6" s="81"/>
      <c r="E6" s="81"/>
      <c r="F6" s="81"/>
      <c r="G6" s="81"/>
      <c r="H6" s="81"/>
    </row>
    <row r="7" spans="1:9" s="80" customFormat="1" ht="12.75">
      <c r="A7" s="187" t="s">
        <v>41</v>
      </c>
      <c r="B7" s="187"/>
      <c r="C7" s="187"/>
      <c r="D7" s="187"/>
      <c r="E7" s="187"/>
      <c r="F7" s="187"/>
      <c r="G7" s="187"/>
      <c r="H7" s="187"/>
    </row>
    <row r="8" spans="1:9" s="82" customFormat="1" ht="12">
      <c r="A8" s="188" t="s">
        <v>42</v>
      </c>
      <c r="B8" s="188"/>
      <c r="C8" s="188"/>
      <c r="D8" s="188"/>
      <c r="E8" s="188"/>
      <c r="F8" s="188"/>
      <c r="G8" s="188"/>
      <c r="H8" s="188"/>
    </row>
    <row r="9" spans="1:9" s="86" customFormat="1" ht="13.5" thickBot="1">
      <c r="A9" s="83"/>
      <c r="B9" s="84"/>
      <c r="C9" s="84"/>
      <c r="D9" s="85"/>
      <c r="E9" s="84"/>
      <c r="F9" s="85"/>
    </row>
    <row r="10" spans="1:9" s="87" customFormat="1" ht="13.5" thickBot="1">
      <c r="A10" s="179" t="s">
        <v>43</v>
      </c>
      <c r="B10" s="180"/>
      <c r="C10" s="180"/>
      <c r="D10" s="180"/>
      <c r="E10" s="180"/>
      <c r="F10" s="180"/>
      <c r="G10" s="180"/>
      <c r="H10" s="181"/>
    </row>
    <row r="11" spans="1:9" s="86" customFormat="1" ht="13.5" thickBot="1">
      <c r="A11" s="189" t="s">
        <v>44</v>
      </c>
      <c r="B11" s="194"/>
      <c r="C11" s="194"/>
      <c r="D11" s="194"/>
      <c r="E11" s="194"/>
      <c r="F11" s="194"/>
      <c r="G11" s="194"/>
      <c r="H11" s="195"/>
      <c r="I11" s="88">
        <f>COUNTA(C11,E11,G11)</f>
        <v>0</v>
      </c>
    </row>
    <row r="12" spans="1:9" s="86" customFormat="1" ht="12.75">
      <c r="A12" s="137">
        <v>0.36874999999999997</v>
      </c>
      <c r="B12" s="90"/>
      <c r="C12" s="91" t="s">
        <v>45</v>
      </c>
      <c r="D12" s="92">
        <v>54</v>
      </c>
      <c r="E12" s="91" t="s">
        <v>46</v>
      </c>
      <c r="F12" s="92">
        <v>0</v>
      </c>
      <c r="G12" s="91"/>
      <c r="H12" s="93"/>
      <c r="I12" s="94">
        <f t="shared" ref="I12:I50" si="0">COUNTA(C12,E12,G12)</f>
        <v>2</v>
      </c>
    </row>
    <row r="13" spans="1:9" s="86" customFormat="1" ht="13.5" thickBot="1">
      <c r="A13" s="138">
        <v>0.375</v>
      </c>
      <c r="B13" s="95"/>
      <c r="C13" s="96" t="s">
        <v>47</v>
      </c>
      <c r="D13" s="97">
        <v>0</v>
      </c>
      <c r="E13" s="96" t="s">
        <v>48</v>
      </c>
      <c r="F13" s="97">
        <v>0</v>
      </c>
      <c r="G13" s="96"/>
      <c r="H13" s="98"/>
      <c r="I13" s="94">
        <f t="shared" si="0"/>
        <v>2</v>
      </c>
    </row>
    <row r="14" spans="1:9" s="86" customFormat="1" ht="13.5" thickBot="1">
      <c r="A14" s="189" t="s">
        <v>49</v>
      </c>
      <c r="B14" s="194"/>
      <c r="C14" s="194"/>
      <c r="D14" s="194"/>
      <c r="E14" s="194"/>
      <c r="F14" s="194"/>
      <c r="G14" s="194"/>
      <c r="H14" s="195"/>
      <c r="I14" s="88">
        <f t="shared" si="0"/>
        <v>0</v>
      </c>
    </row>
    <row r="15" spans="1:9" s="86" customFormat="1" ht="12.75">
      <c r="A15" s="137">
        <v>0.38125000000000003</v>
      </c>
      <c r="B15" s="90"/>
      <c r="C15" s="91" t="s">
        <v>50</v>
      </c>
      <c r="D15" s="92">
        <v>0</v>
      </c>
      <c r="E15" s="91" t="s">
        <v>51</v>
      </c>
      <c r="F15" s="92">
        <v>39.4</v>
      </c>
      <c r="G15" s="91"/>
      <c r="H15" s="93"/>
      <c r="I15" s="94">
        <f t="shared" si="0"/>
        <v>2</v>
      </c>
    </row>
    <row r="16" spans="1:9" s="86" customFormat="1" ht="12.75">
      <c r="A16" s="138">
        <v>0.38750000000000001</v>
      </c>
      <c r="B16" s="95"/>
      <c r="C16" s="96" t="s">
        <v>52</v>
      </c>
      <c r="D16" s="97">
        <v>0</v>
      </c>
      <c r="E16" s="96" t="s">
        <v>53</v>
      </c>
      <c r="F16" s="97">
        <v>0</v>
      </c>
      <c r="G16" s="96" t="s">
        <v>54</v>
      </c>
      <c r="H16" s="98">
        <v>54</v>
      </c>
      <c r="I16" s="94">
        <f t="shared" si="0"/>
        <v>3</v>
      </c>
    </row>
    <row r="17" spans="1:9" s="86" customFormat="1" ht="12.75">
      <c r="A17" s="138">
        <v>0.39374999999999999</v>
      </c>
      <c r="B17" s="95"/>
      <c r="C17" s="96" t="s">
        <v>55</v>
      </c>
      <c r="D17" s="97">
        <v>0</v>
      </c>
      <c r="E17" s="96" t="s">
        <v>56</v>
      </c>
      <c r="F17" s="97">
        <v>0</v>
      </c>
      <c r="G17" s="96" t="s">
        <v>57</v>
      </c>
      <c r="H17" s="98">
        <v>31.1</v>
      </c>
      <c r="I17" s="94">
        <f t="shared" si="0"/>
        <v>3</v>
      </c>
    </row>
    <row r="18" spans="1:9" s="86" customFormat="1" ht="12.75">
      <c r="A18" s="138">
        <v>0.4</v>
      </c>
      <c r="B18" s="95"/>
      <c r="C18" s="99" t="s">
        <v>58</v>
      </c>
      <c r="D18" s="97">
        <v>0</v>
      </c>
      <c r="E18" s="148" t="s">
        <v>59</v>
      </c>
      <c r="F18" s="97">
        <v>53.3</v>
      </c>
      <c r="G18" s="99" t="s">
        <v>60</v>
      </c>
      <c r="H18" s="98">
        <v>0</v>
      </c>
      <c r="I18" s="94">
        <v>2</v>
      </c>
    </row>
    <row r="19" spans="1:9" s="86" customFormat="1" ht="12.75">
      <c r="A19" s="138">
        <v>0.40625</v>
      </c>
      <c r="B19" s="95"/>
      <c r="C19" s="148" t="s">
        <v>61</v>
      </c>
      <c r="D19" s="97">
        <v>0</v>
      </c>
      <c r="E19" s="148" t="s">
        <v>62</v>
      </c>
      <c r="F19" s="97">
        <v>0</v>
      </c>
      <c r="G19" s="96"/>
      <c r="H19" s="100"/>
      <c r="I19" s="94">
        <v>0</v>
      </c>
    </row>
    <row r="20" spans="1:9" s="86" customFormat="1" ht="13.5" thickBot="1">
      <c r="A20" s="147">
        <v>0.41249999999999998</v>
      </c>
      <c r="B20" s="101"/>
      <c r="C20" s="102" t="s">
        <v>63</v>
      </c>
      <c r="D20" s="103">
        <v>27.3</v>
      </c>
      <c r="E20" s="102" t="s">
        <v>64</v>
      </c>
      <c r="F20" s="103">
        <v>0</v>
      </c>
      <c r="G20" s="104"/>
      <c r="H20" s="105"/>
      <c r="I20" s="94">
        <f t="shared" si="0"/>
        <v>2</v>
      </c>
    </row>
    <row r="21" spans="1:9" s="86" customFormat="1" ht="13.5" thickBot="1">
      <c r="A21" s="189" t="s">
        <v>65</v>
      </c>
      <c r="B21" s="194"/>
      <c r="C21" s="194"/>
      <c r="D21" s="194"/>
      <c r="E21" s="194"/>
      <c r="F21" s="194"/>
      <c r="G21" s="194"/>
      <c r="H21" s="195"/>
      <c r="I21" s="88">
        <f t="shared" si="0"/>
        <v>0</v>
      </c>
    </row>
    <row r="22" spans="1:9" s="86" customFormat="1" ht="12.75">
      <c r="A22" s="196">
        <v>0.41875000000000001</v>
      </c>
      <c r="B22" s="90"/>
      <c r="C22" s="91" t="s">
        <v>151</v>
      </c>
      <c r="D22" s="92">
        <v>0</v>
      </c>
      <c r="E22" s="91" t="s">
        <v>66</v>
      </c>
      <c r="F22" s="92">
        <v>0</v>
      </c>
      <c r="G22" s="91"/>
      <c r="H22" s="93"/>
      <c r="I22" s="94">
        <f t="shared" si="0"/>
        <v>2</v>
      </c>
    </row>
    <row r="23" spans="1:9" s="86" customFormat="1" ht="12.75">
      <c r="A23" s="197"/>
      <c r="B23" s="95"/>
      <c r="C23" s="96" t="s">
        <v>29</v>
      </c>
      <c r="D23" s="97">
        <v>54</v>
      </c>
      <c r="E23" s="96" t="s">
        <v>67</v>
      </c>
      <c r="F23" s="97">
        <v>50.1</v>
      </c>
      <c r="G23" s="96"/>
      <c r="H23" s="98"/>
      <c r="I23" s="94">
        <f t="shared" si="0"/>
        <v>2</v>
      </c>
    </row>
    <row r="24" spans="1:9" s="86" customFormat="1" ht="12.75">
      <c r="A24" s="138">
        <v>0.42499999999999999</v>
      </c>
      <c r="B24" s="95"/>
      <c r="C24" s="96" t="s">
        <v>68</v>
      </c>
      <c r="D24" s="97">
        <v>54</v>
      </c>
      <c r="E24" s="96" t="s">
        <v>69</v>
      </c>
      <c r="F24" s="97">
        <v>54</v>
      </c>
      <c r="G24" s="96" t="s">
        <v>70</v>
      </c>
      <c r="H24" s="98">
        <v>54</v>
      </c>
      <c r="I24" s="94">
        <f t="shared" si="0"/>
        <v>3</v>
      </c>
    </row>
    <row r="25" spans="1:9" s="86" customFormat="1" ht="12.75">
      <c r="A25" s="138">
        <v>0.43125000000000002</v>
      </c>
      <c r="B25" s="95"/>
      <c r="C25" s="96" t="s">
        <v>71</v>
      </c>
      <c r="D25" s="97">
        <v>54</v>
      </c>
      <c r="E25" s="96" t="s">
        <v>72</v>
      </c>
      <c r="F25" s="97">
        <v>41.2</v>
      </c>
      <c r="G25" s="148" t="s">
        <v>73</v>
      </c>
      <c r="H25" s="98">
        <v>53.4</v>
      </c>
      <c r="I25" s="94">
        <v>2</v>
      </c>
    </row>
    <row r="26" spans="1:9" s="86" customFormat="1" ht="12.75">
      <c r="A26" s="138">
        <v>0.4375</v>
      </c>
      <c r="B26" s="95"/>
      <c r="C26" s="96" t="s">
        <v>74</v>
      </c>
      <c r="D26" s="96">
        <v>47.9</v>
      </c>
      <c r="E26" s="96" t="s">
        <v>75</v>
      </c>
      <c r="F26" s="97">
        <v>52.3</v>
      </c>
      <c r="G26" s="96" t="s">
        <v>76</v>
      </c>
      <c r="H26" s="98">
        <v>54</v>
      </c>
      <c r="I26" s="94">
        <f t="shared" si="0"/>
        <v>3</v>
      </c>
    </row>
    <row r="27" spans="1:9" s="86" customFormat="1" ht="12.75">
      <c r="A27" s="138">
        <v>0.44374999999999998</v>
      </c>
      <c r="B27" s="95"/>
      <c r="C27" s="96" t="s">
        <v>77</v>
      </c>
      <c r="D27" s="97">
        <v>0</v>
      </c>
      <c r="E27" s="96" t="s">
        <v>28</v>
      </c>
      <c r="F27" s="97">
        <v>52.3</v>
      </c>
      <c r="G27" s="96" t="s">
        <v>78</v>
      </c>
      <c r="H27" s="98">
        <v>41.2</v>
      </c>
      <c r="I27" s="94">
        <f t="shared" si="0"/>
        <v>3</v>
      </c>
    </row>
    <row r="28" spans="1:9" s="86" customFormat="1" ht="12.75">
      <c r="A28" s="138">
        <v>0.45</v>
      </c>
      <c r="B28" s="95"/>
      <c r="C28" s="96" t="s">
        <v>79</v>
      </c>
      <c r="D28" s="97">
        <v>42.3</v>
      </c>
      <c r="E28" s="96" t="s">
        <v>80</v>
      </c>
      <c r="F28" s="97">
        <v>30.1</v>
      </c>
      <c r="G28" s="96" t="s">
        <v>81</v>
      </c>
      <c r="H28" s="98">
        <v>0</v>
      </c>
      <c r="I28" s="94">
        <f t="shared" si="0"/>
        <v>3</v>
      </c>
    </row>
    <row r="29" spans="1:9" s="86" customFormat="1" ht="12.75">
      <c r="A29" s="149">
        <v>0.45624999999999999</v>
      </c>
      <c r="B29" s="95"/>
      <c r="C29" s="148" t="s">
        <v>82</v>
      </c>
      <c r="D29" s="97">
        <v>0</v>
      </c>
      <c r="E29" s="99" t="s">
        <v>83</v>
      </c>
      <c r="F29" s="97">
        <v>54</v>
      </c>
      <c r="G29" s="99" t="s">
        <v>84</v>
      </c>
      <c r="H29" s="98">
        <v>0</v>
      </c>
      <c r="I29" s="94">
        <v>2</v>
      </c>
    </row>
    <row r="30" spans="1:9" s="86" customFormat="1" ht="13.5" thickBot="1">
      <c r="A30" s="150">
        <v>0.46250000000000002</v>
      </c>
      <c r="B30" s="106"/>
      <c r="C30" s="107" t="s">
        <v>85</v>
      </c>
      <c r="D30" s="108">
        <v>53.5</v>
      </c>
      <c r="E30" s="107" t="s">
        <v>86</v>
      </c>
      <c r="F30" s="108">
        <v>52.5</v>
      </c>
      <c r="G30" s="107" t="s">
        <v>87</v>
      </c>
      <c r="H30" s="109">
        <v>22</v>
      </c>
      <c r="I30" s="94">
        <f t="shared" si="0"/>
        <v>3</v>
      </c>
    </row>
    <row r="31" spans="1:9" s="86" customFormat="1" ht="13.5" thickBot="1">
      <c r="A31" s="189" t="s">
        <v>88</v>
      </c>
      <c r="B31" s="190"/>
      <c r="C31" s="190"/>
      <c r="D31" s="190"/>
      <c r="E31" s="190"/>
      <c r="F31" s="190"/>
      <c r="G31" s="190"/>
      <c r="H31" s="191"/>
      <c r="I31" s="88">
        <f t="shared" si="0"/>
        <v>0</v>
      </c>
    </row>
    <row r="32" spans="1:9" s="86" customFormat="1" ht="12.75">
      <c r="A32" s="137">
        <v>0.46875</v>
      </c>
      <c r="B32" s="110"/>
      <c r="C32" s="111" t="s">
        <v>89</v>
      </c>
      <c r="D32" s="112">
        <v>50.9</v>
      </c>
      <c r="E32" s="111" t="s">
        <v>90</v>
      </c>
      <c r="F32" s="112">
        <v>32.200000000000003</v>
      </c>
      <c r="G32" s="111" t="s">
        <v>91</v>
      </c>
      <c r="H32" s="113">
        <v>20.8</v>
      </c>
      <c r="I32" s="94">
        <f t="shared" si="0"/>
        <v>3</v>
      </c>
    </row>
    <row r="33" spans="1:9" s="86" customFormat="1" ht="12.75">
      <c r="A33" s="137">
        <v>0.47500000000000003</v>
      </c>
      <c r="B33" s="95"/>
      <c r="C33" s="96" t="s">
        <v>92</v>
      </c>
      <c r="D33" s="97">
        <v>0</v>
      </c>
      <c r="E33" s="96" t="s">
        <v>93</v>
      </c>
      <c r="F33" s="97">
        <v>0</v>
      </c>
      <c r="G33" s="96" t="s">
        <v>94</v>
      </c>
      <c r="H33" s="98">
        <v>0</v>
      </c>
      <c r="I33" s="94">
        <f t="shared" si="0"/>
        <v>3</v>
      </c>
    </row>
    <row r="34" spans="1:9" s="86" customFormat="1" ht="12.75">
      <c r="A34" s="137">
        <v>0.48125000000000001</v>
      </c>
      <c r="B34" s="95"/>
      <c r="C34" s="96" t="s">
        <v>95</v>
      </c>
      <c r="D34" s="97">
        <v>54</v>
      </c>
      <c r="E34" s="96" t="s">
        <v>96</v>
      </c>
      <c r="F34" s="97">
        <v>0</v>
      </c>
      <c r="G34" s="96" t="s">
        <v>97</v>
      </c>
      <c r="H34" s="98">
        <v>0</v>
      </c>
      <c r="I34" s="94">
        <f t="shared" si="0"/>
        <v>3</v>
      </c>
    </row>
    <row r="35" spans="1:9" s="86" customFormat="1" ht="12.75">
      <c r="A35" s="137">
        <v>0.48749999999999999</v>
      </c>
      <c r="B35" s="95"/>
      <c r="C35" s="96" t="s">
        <v>98</v>
      </c>
      <c r="D35" s="97">
        <v>0</v>
      </c>
      <c r="E35" s="96" t="s">
        <v>99</v>
      </c>
      <c r="F35" s="97">
        <v>0</v>
      </c>
      <c r="G35" s="96" t="s">
        <v>100</v>
      </c>
      <c r="H35" s="98">
        <v>0</v>
      </c>
      <c r="I35" s="94">
        <f t="shared" si="0"/>
        <v>3</v>
      </c>
    </row>
    <row r="36" spans="1:9" s="86" customFormat="1" ht="12.75">
      <c r="A36" s="137">
        <v>0.49375000000000002</v>
      </c>
      <c r="B36" s="95"/>
      <c r="C36" s="96" t="s">
        <v>101</v>
      </c>
      <c r="D36" s="97">
        <v>54</v>
      </c>
      <c r="E36" s="96" t="s">
        <v>102</v>
      </c>
      <c r="F36" s="97">
        <v>0</v>
      </c>
      <c r="G36" s="96" t="s">
        <v>103</v>
      </c>
      <c r="H36" s="98">
        <v>0</v>
      </c>
      <c r="I36" s="94">
        <f t="shared" si="0"/>
        <v>3</v>
      </c>
    </row>
    <row r="37" spans="1:9" s="86" customFormat="1" ht="12.75">
      <c r="A37" s="89">
        <v>0.5</v>
      </c>
      <c r="B37" s="95"/>
      <c r="C37" s="96" t="s">
        <v>104</v>
      </c>
      <c r="D37" s="97">
        <v>54</v>
      </c>
      <c r="E37" s="96" t="s">
        <v>105</v>
      </c>
      <c r="F37" s="97">
        <v>54</v>
      </c>
      <c r="G37" s="96" t="s">
        <v>106</v>
      </c>
      <c r="H37" s="98">
        <v>0</v>
      </c>
      <c r="I37" s="94">
        <f t="shared" si="0"/>
        <v>3</v>
      </c>
    </row>
    <row r="38" spans="1:9" s="86" customFormat="1" ht="12.75">
      <c r="A38" s="89">
        <v>0.50624999999999998</v>
      </c>
      <c r="B38" s="95"/>
      <c r="C38" s="99" t="s">
        <v>107</v>
      </c>
      <c r="D38" s="97">
        <v>54</v>
      </c>
      <c r="E38" s="99" t="s">
        <v>108</v>
      </c>
      <c r="F38" s="97">
        <v>48.4</v>
      </c>
      <c r="G38" s="99" t="s">
        <v>109</v>
      </c>
      <c r="H38" s="98">
        <v>54</v>
      </c>
      <c r="I38" s="94">
        <f t="shared" si="0"/>
        <v>3</v>
      </c>
    </row>
    <row r="39" spans="1:9" s="86" customFormat="1" ht="12.75">
      <c r="A39" s="198">
        <v>0.51249999999999996</v>
      </c>
      <c r="B39" s="95"/>
      <c r="C39" s="99" t="s">
        <v>110</v>
      </c>
      <c r="D39" s="97">
        <v>54</v>
      </c>
      <c r="E39" s="99" t="s">
        <v>111</v>
      </c>
      <c r="F39" s="97">
        <v>54</v>
      </c>
      <c r="G39" s="96"/>
      <c r="H39" s="98">
        <v>0</v>
      </c>
      <c r="I39" s="94">
        <f t="shared" si="0"/>
        <v>2</v>
      </c>
    </row>
    <row r="40" spans="1:9" s="86" customFormat="1" ht="13.5" thickBot="1">
      <c r="A40" s="199"/>
      <c r="B40" s="106"/>
      <c r="C40" s="107" t="s">
        <v>112</v>
      </c>
      <c r="D40" s="108"/>
      <c r="E40" s="107" t="s">
        <v>113</v>
      </c>
      <c r="F40" s="108">
        <v>0</v>
      </c>
      <c r="G40" s="114"/>
      <c r="H40" s="109"/>
      <c r="I40" s="94">
        <f t="shared" si="0"/>
        <v>2</v>
      </c>
    </row>
    <row r="41" spans="1:9" s="86" customFormat="1" ht="13.5" thickBot="1">
      <c r="A41" s="189" t="s">
        <v>114</v>
      </c>
      <c r="B41" s="190"/>
      <c r="C41" s="190"/>
      <c r="D41" s="190"/>
      <c r="E41" s="190"/>
      <c r="F41" s="190"/>
      <c r="G41" s="190"/>
      <c r="H41" s="191"/>
      <c r="I41" s="88">
        <f t="shared" si="0"/>
        <v>0</v>
      </c>
    </row>
    <row r="42" spans="1:9" s="86" customFormat="1" ht="12.75">
      <c r="A42" s="137">
        <v>0.51875000000000004</v>
      </c>
      <c r="B42" s="110"/>
      <c r="C42" s="115" t="s">
        <v>115</v>
      </c>
      <c r="D42" s="116" t="s">
        <v>8</v>
      </c>
      <c r="E42" s="111" t="s">
        <v>116</v>
      </c>
      <c r="F42" s="111"/>
      <c r="G42" s="111"/>
      <c r="H42" s="117" t="s">
        <v>8</v>
      </c>
      <c r="I42" s="94">
        <f t="shared" si="0"/>
        <v>2</v>
      </c>
    </row>
    <row r="43" spans="1:9" s="86" customFormat="1" ht="12.75">
      <c r="A43" s="137">
        <v>0.52500000000000002</v>
      </c>
      <c r="B43" s="95"/>
      <c r="C43" s="96" t="s">
        <v>117</v>
      </c>
      <c r="D43" s="118" t="s">
        <v>8</v>
      </c>
      <c r="E43" s="96" t="s">
        <v>118</v>
      </c>
      <c r="F43" s="118" t="s">
        <v>8</v>
      </c>
      <c r="G43" s="96"/>
      <c r="H43" s="119" t="s">
        <v>8</v>
      </c>
      <c r="I43" s="94">
        <f t="shared" si="0"/>
        <v>2</v>
      </c>
    </row>
    <row r="44" spans="1:9" s="86" customFormat="1" ht="12.75">
      <c r="A44" s="89">
        <v>0.53125</v>
      </c>
      <c r="B44" s="95"/>
      <c r="C44" s="96" t="s">
        <v>119</v>
      </c>
      <c r="D44" s="118" t="s">
        <v>8</v>
      </c>
      <c r="E44" s="96" t="s">
        <v>120</v>
      </c>
      <c r="F44" s="118" t="s">
        <v>8</v>
      </c>
      <c r="G44" s="96" t="s">
        <v>121</v>
      </c>
      <c r="H44" s="119" t="s">
        <v>8</v>
      </c>
      <c r="I44" s="94">
        <f t="shared" si="0"/>
        <v>3</v>
      </c>
    </row>
    <row r="45" spans="1:9" s="86" customFormat="1" ht="12.75">
      <c r="A45" s="89">
        <v>0.53749999999999998</v>
      </c>
      <c r="B45" s="95"/>
      <c r="C45" s="96" t="s">
        <v>122</v>
      </c>
      <c r="D45" s="118" t="s">
        <v>8</v>
      </c>
      <c r="E45" s="96" t="s">
        <v>123</v>
      </c>
      <c r="F45" s="118" t="s">
        <v>8</v>
      </c>
      <c r="G45" s="96" t="s">
        <v>124</v>
      </c>
      <c r="H45" s="119" t="s">
        <v>8</v>
      </c>
      <c r="I45" s="94">
        <f t="shared" si="0"/>
        <v>3</v>
      </c>
    </row>
    <row r="46" spans="1:9" s="86" customFormat="1" ht="13.5" thickBot="1">
      <c r="A46" s="89">
        <v>0.54374999999999996</v>
      </c>
      <c r="B46" s="106"/>
      <c r="C46" s="114" t="s">
        <v>125</v>
      </c>
      <c r="D46" s="120" t="s">
        <v>8</v>
      </c>
      <c r="E46" s="114" t="s">
        <v>126</v>
      </c>
      <c r="F46" s="120" t="s">
        <v>8</v>
      </c>
      <c r="G46" s="114" t="s">
        <v>127</v>
      </c>
      <c r="H46" s="121" t="s">
        <v>8</v>
      </c>
      <c r="I46" s="94">
        <f t="shared" si="0"/>
        <v>3</v>
      </c>
    </row>
    <row r="47" spans="1:9" s="86" customFormat="1" ht="13.5" thickBot="1">
      <c r="A47" s="189" t="s">
        <v>39</v>
      </c>
      <c r="B47" s="192"/>
      <c r="C47" s="192"/>
      <c r="D47" s="192"/>
      <c r="E47" s="192"/>
      <c r="F47" s="192"/>
      <c r="G47" s="192"/>
      <c r="H47" s="193"/>
      <c r="I47" s="88">
        <f t="shared" si="0"/>
        <v>0</v>
      </c>
    </row>
    <row r="48" spans="1:9" s="86" customFormat="1" ht="12.75">
      <c r="A48" s="122">
        <v>0.55000000000000004</v>
      </c>
      <c r="B48" s="123"/>
      <c r="C48" s="96" t="s">
        <v>128</v>
      </c>
      <c r="D48" s="118" t="s">
        <v>8</v>
      </c>
      <c r="E48" s="96" t="s">
        <v>129</v>
      </c>
      <c r="F48" s="118" t="s">
        <v>8</v>
      </c>
      <c r="G48" s="96" t="s">
        <v>130</v>
      </c>
      <c r="H48" s="119" t="s">
        <v>8</v>
      </c>
      <c r="I48" s="94">
        <f t="shared" si="0"/>
        <v>3</v>
      </c>
    </row>
    <row r="49" spans="1:12" s="86" customFormat="1" ht="13.5" thickBot="1">
      <c r="A49" s="124">
        <v>0.55625000000000002</v>
      </c>
      <c r="B49" s="123"/>
      <c r="C49" s="99" t="s">
        <v>131</v>
      </c>
      <c r="D49" s="118" t="s">
        <v>8</v>
      </c>
      <c r="E49" s="96" t="s">
        <v>132</v>
      </c>
      <c r="F49" s="118" t="s">
        <v>8</v>
      </c>
      <c r="G49" s="96" t="s">
        <v>133</v>
      </c>
      <c r="H49" s="119" t="s">
        <v>8</v>
      </c>
      <c r="I49" s="94">
        <f t="shared" si="0"/>
        <v>3</v>
      </c>
    </row>
    <row r="50" spans="1:12" s="86" customFormat="1" ht="13.5" thickBot="1">
      <c r="A50" s="125">
        <v>0.5625</v>
      </c>
      <c r="B50" s="126"/>
      <c r="C50" s="114" t="s">
        <v>134</v>
      </c>
      <c r="D50" s="120" t="s">
        <v>8</v>
      </c>
      <c r="E50" s="114" t="s">
        <v>135</v>
      </c>
      <c r="F50" s="120" t="s">
        <v>8</v>
      </c>
      <c r="G50" s="114"/>
      <c r="H50" s="121" t="s">
        <v>8</v>
      </c>
      <c r="I50" s="94">
        <f t="shared" si="0"/>
        <v>2</v>
      </c>
      <c r="J50" s="127">
        <f>SUM(I12:I50)</f>
        <v>85</v>
      </c>
    </row>
    <row r="51" spans="1:12" s="86" customFormat="1" ht="12.75"/>
    <row r="52" spans="1:12" s="86" customFormat="1" ht="12.75"/>
    <row r="53" spans="1:12" s="86" customFormat="1" ht="12.75"/>
    <row r="54" spans="1:12" s="86" customFormat="1" ht="12.75"/>
    <row r="55" spans="1:12" s="129" customFormat="1">
      <c r="A55" s="128"/>
      <c r="C55" s="130"/>
      <c r="D55" s="131"/>
      <c r="E55" s="130"/>
      <c r="F55" s="131"/>
      <c r="G55" s="130"/>
      <c r="H55" s="131"/>
      <c r="J55" s="132"/>
      <c r="L55" s="86"/>
    </row>
    <row r="56" spans="1:12">
      <c r="L56" s="86"/>
    </row>
    <row r="57" spans="1:12">
      <c r="J57" s="17"/>
      <c r="L57" s="86"/>
    </row>
    <row r="58" spans="1:12">
      <c r="J58" s="17"/>
      <c r="L58" s="86"/>
    </row>
    <row r="59" spans="1:12">
      <c r="L59" s="86"/>
    </row>
    <row r="60" spans="1:12">
      <c r="L60" s="86"/>
    </row>
    <row r="61" spans="1:12">
      <c r="A61" s="133"/>
      <c r="C61" s="17"/>
      <c r="E61" s="17"/>
      <c r="G61" s="17"/>
      <c r="J61" s="17"/>
      <c r="L61" s="86"/>
    </row>
    <row r="62" spans="1:12">
      <c r="A62" s="133"/>
      <c r="C62" s="17"/>
      <c r="E62" s="17"/>
      <c r="G62" s="17"/>
      <c r="J62" s="17"/>
      <c r="L62" s="86"/>
    </row>
    <row r="63" spans="1:12">
      <c r="A63" s="133"/>
      <c r="C63" s="17"/>
      <c r="E63" s="17"/>
      <c r="G63" s="17"/>
      <c r="J63" s="17"/>
      <c r="L63" s="86"/>
    </row>
    <row r="64" spans="1:12">
      <c r="A64" s="133"/>
      <c r="C64" s="17"/>
      <c r="E64" s="17"/>
      <c r="G64" s="17"/>
      <c r="J64" s="17"/>
      <c r="L64" s="86"/>
    </row>
    <row r="65" spans="1:12">
      <c r="A65" s="133"/>
      <c r="C65" s="17"/>
      <c r="E65" s="17"/>
      <c r="G65" s="17"/>
      <c r="J65" s="17"/>
      <c r="L65" s="86"/>
    </row>
    <row r="66" spans="1:12">
      <c r="A66" s="133"/>
      <c r="C66" s="17"/>
      <c r="E66" s="17"/>
      <c r="G66" s="17"/>
      <c r="J66" s="17"/>
      <c r="L66" s="86"/>
    </row>
    <row r="67" spans="1:12">
      <c r="A67" s="133"/>
      <c r="C67" s="17"/>
      <c r="E67" s="17"/>
      <c r="G67" s="17"/>
      <c r="J67" s="17"/>
      <c r="L67" s="86"/>
    </row>
    <row r="68" spans="1:12">
      <c r="A68" s="133"/>
      <c r="C68" s="17"/>
      <c r="E68" s="17"/>
      <c r="G68" s="17"/>
      <c r="J68" s="17"/>
      <c r="L68" s="86"/>
    </row>
    <row r="69" spans="1:12">
      <c r="A69" s="133"/>
      <c r="C69" s="17"/>
      <c r="E69" s="17"/>
      <c r="G69" s="17"/>
      <c r="J69" s="17"/>
      <c r="L69" s="86"/>
    </row>
    <row r="70" spans="1:12">
      <c r="A70" s="133"/>
      <c r="C70" s="17"/>
      <c r="E70" s="17"/>
      <c r="G70" s="17"/>
      <c r="J70" s="17"/>
      <c r="L70" s="86"/>
    </row>
    <row r="71" spans="1:12">
      <c r="A71" s="133"/>
      <c r="C71" s="17"/>
      <c r="E71" s="17"/>
      <c r="G71" s="17"/>
      <c r="J71" s="17"/>
    </row>
    <row r="72" spans="1:12">
      <c r="A72" s="133"/>
      <c r="C72" s="17"/>
      <c r="E72" s="17"/>
      <c r="G72" s="17"/>
      <c r="J72" s="17"/>
    </row>
    <row r="73" spans="1:12">
      <c r="A73" s="133"/>
      <c r="C73" s="17"/>
      <c r="E73" s="17"/>
      <c r="G73" s="17"/>
      <c r="J73" s="17"/>
    </row>
    <row r="74" spans="1:12">
      <c r="A74" s="133"/>
      <c r="C74" s="17"/>
      <c r="E74" s="17"/>
      <c r="G74" s="17"/>
      <c r="J74" s="17"/>
    </row>
    <row r="75" spans="1:12">
      <c r="A75" s="133"/>
      <c r="C75" s="17"/>
      <c r="E75" s="17"/>
      <c r="G75" s="17"/>
      <c r="J75" s="17"/>
    </row>
    <row r="76" spans="1:12">
      <c r="A76" s="133"/>
      <c r="C76" s="17"/>
      <c r="E76" s="17"/>
      <c r="G76" s="17"/>
      <c r="J76" s="17"/>
    </row>
    <row r="77" spans="1:12">
      <c r="A77" s="133"/>
      <c r="C77" s="17"/>
      <c r="E77" s="17"/>
      <c r="G77" s="17"/>
      <c r="J77" s="17"/>
    </row>
    <row r="78" spans="1:12">
      <c r="A78" s="133"/>
      <c r="C78" s="17"/>
      <c r="E78" s="17"/>
      <c r="G78" s="17"/>
      <c r="J78" s="17"/>
    </row>
    <row r="79" spans="1:12">
      <c r="A79" s="133"/>
      <c r="C79" s="17"/>
      <c r="E79" s="17"/>
      <c r="G79" s="17"/>
      <c r="J79" s="17"/>
    </row>
    <row r="80" spans="1:12">
      <c r="A80" s="133"/>
      <c r="C80" s="17"/>
      <c r="E80" s="17"/>
      <c r="G80" s="17"/>
      <c r="J80" s="17"/>
    </row>
    <row r="81" spans="1:10">
      <c r="A81" s="133"/>
      <c r="C81" s="17"/>
      <c r="E81" s="17"/>
      <c r="G81" s="17"/>
      <c r="J81" s="17"/>
    </row>
    <row r="82" spans="1:10">
      <c r="A82" s="133"/>
      <c r="C82" s="17"/>
      <c r="E82" s="17"/>
      <c r="G82" s="17"/>
      <c r="J82" s="17"/>
    </row>
    <row r="83" spans="1:10">
      <c r="A83" s="133"/>
      <c r="C83" s="17"/>
      <c r="E83" s="17"/>
      <c r="G83" s="17"/>
      <c r="J83" s="17"/>
    </row>
    <row r="84" spans="1:10">
      <c r="A84" s="133"/>
      <c r="C84" s="17"/>
      <c r="E84" s="17"/>
      <c r="G84" s="17"/>
      <c r="J84" s="17"/>
    </row>
    <row r="85" spans="1:10">
      <c r="A85" s="133"/>
      <c r="C85" s="17"/>
      <c r="E85" s="17"/>
      <c r="G85" s="17"/>
      <c r="J85" s="17"/>
    </row>
    <row r="86" spans="1:10">
      <c r="A86" s="133"/>
      <c r="C86" s="17"/>
      <c r="E86" s="17"/>
      <c r="G86" s="17"/>
      <c r="J86" s="17"/>
    </row>
    <row r="87" spans="1:10">
      <c r="A87" s="133"/>
      <c r="C87" s="17"/>
      <c r="E87" s="17"/>
      <c r="G87" s="17"/>
      <c r="J87" s="17"/>
    </row>
    <row r="88" spans="1:10">
      <c r="A88" s="133"/>
      <c r="C88" s="17"/>
      <c r="E88" s="17"/>
      <c r="G88" s="17"/>
      <c r="J88" s="17"/>
    </row>
    <row r="89" spans="1:10">
      <c r="A89" s="133"/>
      <c r="C89" s="17"/>
      <c r="E89" s="17"/>
      <c r="G89" s="17"/>
      <c r="J89" s="17"/>
    </row>
    <row r="90" spans="1:10">
      <c r="A90" s="133"/>
      <c r="C90" s="17"/>
      <c r="E90" s="17"/>
      <c r="G90" s="17"/>
      <c r="J90" s="17"/>
    </row>
    <row r="91" spans="1:10">
      <c r="A91" s="133"/>
      <c r="C91" s="17"/>
      <c r="E91" s="17"/>
      <c r="G91" s="17"/>
      <c r="J91" s="17"/>
    </row>
    <row r="92" spans="1:10">
      <c r="A92" s="133"/>
      <c r="C92" s="17"/>
      <c r="E92" s="17"/>
      <c r="G92" s="17"/>
      <c r="J92" s="17"/>
    </row>
    <row r="93" spans="1:10">
      <c r="A93" s="133"/>
      <c r="C93" s="17"/>
      <c r="E93" s="17"/>
      <c r="G93" s="17"/>
      <c r="J93" s="17"/>
    </row>
    <row r="94" spans="1:10">
      <c r="A94" s="133"/>
      <c r="C94" s="17"/>
      <c r="E94" s="17"/>
      <c r="G94" s="17"/>
      <c r="J94" s="17"/>
    </row>
    <row r="95" spans="1:10">
      <c r="A95" s="133"/>
      <c r="C95" s="17"/>
      <c r="E95" s="17"/>
      <c r="G95" s="17"/>
      <c r="J95" s="17"/>
    </row>
    <row r="96" spans="1:10">
      <c r="A96" s="133"/>
      <c r="C96" s="17"/>
      <c r="E96" s="17"/>
      <c r="G96" s="17"/>
      <c r="J96" s="17"/>
    </row>
    <row r="97" spans="1:10">
      <c r="A97" s="133"/>
      <c r="C97" s="17"/>
      <c r="E97" s="17"/>
      <c r="G97" s="17"/>
      <c r="J97" s="17"/>
    </row>
    <row r="98" spans="1:10">
      <c r="A98" s="133"/>
      <c r="C98" s="17"/>
      <c r="E98" s="17"/>
      <c r="G98" s="17"/>
      <c r="J98" s="17"/>
    </row>
    <row r="99" spans="1:10">
      <c r="A99" s="133"/>
      <c r="C99" s="17"/>
      <c r="E99" s="17"/>
      <c r="G99" s="17"/>
      <c r="J99" s="17"/>
    </row>
    <row r="100" spans="1:10">
      <c r="A100" s="133"/>
      <c r="C100" s="17"/>
      <c r="E100" s="17"/>
      <c r="G100" s="17"/>
      <c r="J100" s="17"/>
    </row>
    <row r="101" spans="1:10">
      <c r="A101" s="133"/>
      <c r="C101" s="17"/>
      <c r="E101" s="17"/>
      <c r="G101" s="17"/>
      <c r="J101" s="17"/>
    </row>
    <row r="102" spans="1:10">
      <c r="A102" s="133"/>
      <c r="C102" s="17"/>
      <c r="E102" s="17"/>
      <c r="G102" s="17"/>
      <c r="J102" s="17"/>
    </row>
    <row r="103" spans="1:10">
      <c r="A103" s="133"/>
      <c r="C103" s="17"/>
      <c r="E103" s="17"/>
      <c r="G103" s="17"/>
      <c r="J103" s="17"/>
    </row>
    <row r="104" spans="1:10">
      <c r="A104" s="133"/>
      <c r="C104" s="17"/>
      <c r="E104" s="17"/>
      <c r="G104" s="17"/>
      <c r="J104" s="17"/>
    </row>
    <row r="105" spans="1:10">
      <c r="A105" s="133"/>
      <c r="C105" s="17"/>
      <c r="E105" s="17"/>
      <c r="G105" s="17"/>
      <c r="J105" s="17"/>
    </row>
    <row r="106" spans="1:10">
      <c r="A106" s="133"/>
      <c r="C106" s="17"/>
      <c r="E106" s="17"/>
      <c r="G106" s="17"/>
      <c r="J106" s="17"/>
    </row>
    <row r="107" spans="1:10">
      <c r="A107" s="133"/>
      <c r="C107" s="17"/>
      <c r="E107" s="17"/>
      <c r="G107" s="17"/>
      <c r="J107" s="17"/>
    </row>
    <row r="108" spans="1:10">
      <c r="A108" s="133"/>
      <c r="C108" s="17"/>
      <c r="E108" s="17"/>
      <c r="G108" s="17"/>
      <c r="J108" s="17"/>
    </row>
    <row r="109" spans="1:10">
      <c r="A109" s="133"/>
      <c r="C109" s="17"/>
      <c r="E109" s="17"/>
      <c r="G109" s="17"/>
      <c r="J109" s="17"/>
    </row>
    <row r="110" spans="1:10">
      <c r="A110" s="133"/>
      <c r="C110" s="17"/>
      <c r="E110" s="17"/>
      <c r="G110" s="17"/>
      <c r="J110" s="17"/>
    </row>
    <row r="111" spans="1:10">
      <c r="A111" s="133"/>
      <c r="C111" s="17"/>
      <c r="E111" s="17"/>
      <c r="G111" s="17"/>
      <c r="J111" s="17"/>
    </row>
    <row r="112" spans="1:10">
      <c r="A112" s="133"/>
      <c r="C112" s="17"/>
      <c r="E112" s="17"/>
      <c r="G112" s="17"/>
      <c r="J112" s="17"/>
    </row>
    <row r="113" spans="1:10">
      <c r="A113" s="133"/>
      <c r="C113" s="17"/>
      <c r="E113" s="17"/>
      <c r="G113" s="17"/>
      <c r="J113" s="17"/>
    </row>
    <row r="114" spans="1:10">
      <c r="A114" s="133"/>
      <c r="C114" s="17"/>
      <c r="E114" s="17"/>
      <c r="G114" s="17"/>
      <c r="J114" s="17"/>
    </row>
    <row r="115" spans="1:10">
      <c r="A115" s="133"/>
      <c r="C115" s="17"/>
      <c r="E115" s="17"/>
      <c r="G115" s="17"/>
      <c r="J115" s="17"/>
    </row>
    <row r="116" spans="1:10">
      <c r="A116" s="133"/>
      <c r="C116" s="17"/>
      <c r="E116" s="17"/>
      <c r="G116" s="17"/>
      <c r="J116" s="17"/>
    </row>
    <row r="117" spans="1:10">
      <c r="A117" s="133"/>
      <c r="C117" s="17"/>
      <c r="E117" s="17"/>
      <c r="G117" s="17"/>
      <c r="J117" s="17"/>
    </row>
    <row r="118" spans="1:10">
      <c r="A118" s="133"/>
      <c r="C118" s="17"/>
      <c r="E118" s="17"/>
      <c r="G118" s="17"/>
      <c r="J118" s="17"/>
    </row>
    <row r="119" spans="1:10">
      <c r="A119" s="133"/>
      <c r="C119" s="17"/>
      <c r="E119" s="17"/>
      <c r="G119" s="17"/>
      <c r="J119" s="17"/>
    </row>
    <row r="120" spans="1:10">
      <c r="A120" s="133"/>
      <c r="C120" s="17"/>
      <c r="E120" s="17"/>
      <c r="G120" s="17"/>
      <c r="J120" s="17"/>
    </row>
    <row r="121" spans="1:10">
      <c r="A121" s="133"/>
      <c r="C121" s="17"/>
      <c r="E121" s="17"/>
      <c r="G121" s="17"/>
      <c r="J121" s="17"/>
    </row>
    <row r="122" spans="1:10">
      <c r="A122" s="133"/>
      <c r="C122" s="17"/>
      <c r="E122" s="17"/>
      <c r="G122" s="17"/>
      <c r="J122" s="17"/>
    </row>
    <row r="123" spans="1:10">
      <c r="A123" s="133"/>
      <c r="C123" s="17"/>
      <c r="E123" s="17"/>
      <c r="G123" s="17"/>
      <c r="J123" s="17"/>
    </row>
    <row r="124" spans="1:10">
      <c r="A124" s="133"/>
      <c r="C124" s="17"/>
      <c r="E124" s="17"/>
      <c r="G124" s="17"/>
      <c r="J124" s="17"/>
    </row>
    <row r="125" spans="1:10">
      <c r="A125" s="133"/>
      <c r="C125" s="17"/>
      <c r="E125" s="17"/>
      <c r="G125" s="17"/>
      <c r="J125" s="17"/>
    </row>
    <row r="126" spans="1:10">
      <c r="A126" s="133"/>
      <c r="C126" s="17"/>
      <c r="E126" s="17"/>
      <c r="G126" s="17"/>
      <c r="J126" s="17"/>
    </row>
    <row r="127" spans="1:10">
      <c r="A127" s="133"/>
      <c r="C127" s="17"/>
      <c r="E127" s="17"/>
      <c r="G127" s="17"/>
      <c r="J127" s="17"/>
    </row>
    <row r="128" spans="1:10">
      <c r="A128" s="133"/>
      <c r="C128" s="17"/>
      <c r="E128" s="17"/>
      <c r="G128" s="17"/>
      <c r="J128" s="17"/>
    </row>
    <row r="129" spans="1:10">
      <c r="A129" s="133"/>
      <c r="C129" s="17"/>
      <c r="E129" s="17"/>
      <c r="G129" s="17"/>
      <c r="J129" s="17"/>
    </row>
    <row r="130" spans="1:10">
      <c r="A130" s="133"/>
      <c r="C130" s="17"/>
      <c r="E130" s="17"/>
      <c r="G130" s="17"/>
      <c r="J130" s="17"/>
    </row>
    <row r="131" spans="1:10">
      <c r="A131" s="133"/>
      <c r="C131" s="17"/>
      <c r="E131" s="17"/>
      <c r="G131" s="17"/>
      <c r="J131" s="17"/>
    </row>
    <row r="132" spans="1:10">
      <c r="A132" s="133"/>
      <c r="C132" s="17"/>
      <c r="E132" s="17"/>
      <c r="G132" s="17"/>
      <c r="J132" s="17"/>
    </row>
    <row r="133" spans="1:10">
      <c r="A133" s="133"/>
      <c r="C133" s="17"/>
      <c r="E133" s="17"/>
      <c r="G133" s="17"/>
      <c r="J133" s="17"/>
    </row>
    <row r="134" spans="1:10">
      <c r="A134" s="133"/>
      <c r="C134" s="17"/>
      <c r="E134" s="17"/>
      <c r="G134" s="17"/>
      <c r="J134" s="17"/>
    </row>
  </sheetData>
  <mergeCells count="14">
    <mergeCell ref="A41:H41"/>
    <mergeCell ref="A47:H47"/>
    <mergeCell ref="A11:H11"/>
    <mergeCell ref="A14:H14"/>
    <mergeCell ref="A21:H21"/>
    <mergeCell ref="A22:A23"/>
    <mergeCell ref="A31:H31"/>
    <mergeCell ref="A39:A40"/>
    <mergeCell ref="A10:H10"/>
    <mergeCell ref="A1:H1"/>
    <mergeCell ref="A3:H3"/>
    <mergeCell ref="A5:H5"/>
    <mergeCell ref="A7:H7"/>
    <mergeCell ref="A8:H8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JUV</vt:lpstr>
      <vt:lpstr>ALBATROS</vt:lpstr>
      <vt:lpstr>EAGLES</vt:lpstr>
      <vt:lpstr>BIRDIES</vt:lpstr>
      <vt:lpstr>PROMOCIONALES</vt:lpstr>
      <vt:lpstr>5 H Y H.A. Y GGII</vt:lpstr>
      <vt:lpstr>ENTREGA S-HCP</vt:lpstr>
      <vt:lpstr>HORARIOS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2021-09-05T17:44:52Z</cp:lastPrinted>
  <dcterms:created xsi:type="dcterms:W3CDTF">2000-04-30T13:23:02Z</dcterms:created>
  <dcterms:modified xsi:type="dcterms:W3CDTF">2021-09-06T22:14:55Z</dcterms:modified>
</cp:coreProperties>
</file>